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QPA\2.Projects\6.Other\UNESCAP-ITF Workshop\English questionnaires\"/>
    </mc:Choice>
  </mc:AlternateContent>
  <bookViews>
    <workbookView xWindow="-120" yWindow="-120" windowWidth="29040" windowHeight="15840" firstSheet="1" activeTab="2"/>
  </bookViews>
  <sheets>
    <sheet name="HiddenSettings" sheetId="3" state="hidden" r:id="rId1"/>
    <sheet name="Instructions" sheetId="4" r:id="rId2"/>
    <sheet name="TAB I" sheetId="1" r:id="rId3"/>
    <sheet name="TAB II" sheetId="2" r:id="rId4"/>
    <sheet name="TAB III" sheetId="7" r:id="rId5"/>
    <sheet name="Definition" sheetId="5" r:id="rId6"/>
    <sheet name="DataCoverage" sheetId="8" r:id="rId7"/>
    <sheet name="Notes" sheetId="9" r:id="rId8"/>
  </sheets>
  <externalReferences>
    <externalReference r:id="rId9"/>
  </externalReferences>
  <definedNames>
    <definedName name="AnneeDebut">#REF!</definedName>
    <definedName name="AnneeFin">#REF!</definedName>
    <definedName name="CountryCode">'TAB I'!$A$2</definedName>
    <definedName name="CountryCurrency">HiddenSettings!$F$3</definedName>
    <definedName name="CountryName">HiddenSettings!$F$2</definedName>
    <definedName name="ListOfCountries">HiddenSettings!$A$6:$B$70</definedName>
    <definedName name="Pays">#REF!</definedName>
    <definedName name="TableauFR_HG">#REF!</definedName>
    <definedName name="VariableList">HiddenSettings!$F$6:$G$11</definedName>
  </definedNames>
  <calcPr calcId="162913"/>
</workbook>
</file>

<file path=xl/calcChain.xml><?xml version="1.0" encoding="utf-8"?>
<calcChain xmlns="http://schemas.openxmlformats.org/spreadsheetml/2006/main">
  <c r="K11" i="7" l="1"/>
  <c r="K11" i="2"/>
  <c r="A3" i="7" l="1"/>
  <c r="A3" i="2"/>
  <c r="A2" i="7" l="1"/>
  <c r="A2" i="2"/>
  <c r="O52" i="1" l="1"/>
  <c r="O57" i="1"/>
  <c r="O56" i="1"/>
  <c r="O55" i="1"/>
  <c r="O54" i="1"/>
  <c r="O53" i="1"/>
  <c r="O51" i="1"/>
  <c r="O49" i="1"/>
  <c r="O48" i="1"/>
  <c r="O50" i="1"/>
  <c r="F1" i="3"/>
  <c r="F4" i="3" s="1"/>
  <c r="K7" i="3" l="1"/>
  <c r="K12" i="3" s="1"/>
  <c r="F2" i="3"/>
  <c r="F3" i="3"/>
  <c r="K15" i="3" l="1"/>
  <c r="C57" i="7"/>
  <c r="C57" i="2"/>
  <c r="K13" i="3"/>
  <c r="K18" i="3"/>
  <c r="K19" i="3"/>
  <c r="K11" i="3"/>
  <c r="K16" i="3"/>
  <c r="K14" i="3"/>
  <c r="K10" i="3"/>
  <c r="K17" i="3"/>
  <c r="C57" i="1"/>
  <c r="P53" i="1"/>
  <c r="P56" i="1"/>
  <c r="P54" i="1"/>
  <c r="P51" i="1"/>
  <c r="P49" i="1"/>
  <c r="P52" i="1"/>
  <c r="P57" i="1"/>
  <c r="P55" i="1"/>
  <c r="P48" i="1"/>
  <c r="P50" i="1"/>
</calcChain>
</file>

<file path=xl/sharedStrings.xml><?xml version="1.0" encoding="utf-8"?>
<sst xmlns="http://schemas.openxmlformats.org/spreadsheetml/2006/main" count="549" uniqueCount="398">
  <si>
    <t>of which Motor-ways</t>
  </si>
  <si>
    <t>All</t>
  </si>
  <si>
    <t>Airports</t>
  </si>
  <si>
    <t>Maritime ports</t>
  </si>
  <si>
    <t>Inland water-ways</t>
  </si>
  <si>
    <t>Railways</t>
  </si>
  <si>
    <r>
      <t xml:space="preserve">Roads </t>
    </r>
    <r>
      <rPr>
        <b/>
        <sz val="11"/>
        <color indexed="8"/>
        <rFont val="Times New Roman"/>
        <family val="1"/>
      </rPr>
      <t>*</t>
    </r>
  </si>
  <si>
    <t>Year</t>
  </si>
  <si>
    <t xml:space="preserve">In current prices </t>
  </si>
  <si>
    <t>(investments = new construction, extension, reconstruction, renewal and major repair)</t>
  </si>
  <si>
    <t>Table I : Total gross investment including all sources of financing</t>
  </si>
  <si>
    <t xml:space="preserve"> TRANSPORT INFRASTRUCTURE</t>
  </si>
  <si>
    <t>Roads **</t>
  </si>
  <si>
    <t xml:space="preserve">financed by Public Administrations (State, regional and local authorities)* </t>
  </si>
  <si>
    <t>Table II : Maintenance expenditures</t>
  </si>
  <si>
    <t>StatWorks codes</t>
  </si>
  <si>
    <t>I-INV-RD</t>
  </si>
  <si>
    <t>I-INV-RD-Motw</t>
  </si>
  <si>
    <t>I-INV-RL</t>
  </si>
  <si>
    <t>I-INV-IWW</t>
  </si>
  <si>
    <t>I-INV-SEA</t>
  </si>
  <si>
    <t>I-INV-AIR</t>
  </si>
  <si>
    <t>I-MTN-RD</t>
  </si>
  <si>
    <t>I-MTN-RD-Motw</t>
  </si>
  <si>
    <t>I-MTN-RL</t>
  </si>
  <si>
    <t>I-MTN-IWW</t>
  </si>
  <si>
    <t>I-MTN-SEA</t>
  </si>
  <si>
    <t>I-MTN-AIR</t>
  </si>
  <si>
    <t>Notes for all years</t>
  </si>
  <si>
    <t>Please indicate your foonote below</t>
  </si>
  <si>
    <t>All variables</t>
  </si>
  <si>
    <t>Note 1</t>
  </si>
  <si>
    <t>Roads all</t>
  </si>
  <si>
    <t>Note 2</t>
  </si>
  <si>
    <t>Motorways</t>
  </si>
  <si>
    <t>Note 3</t>
  </si>
  <si>
    <t>Note 4</t>
  </si>
  <si>
    <t>Inland waterways</t>
  </si>
  <si>
    <t>Note 5</t>
  </si>
  <si>
    <t>Note 6</t>
  </si>
  <si>
    <t>Note 7</t>
  </si>
  <si>
    <t>Unit</t>
  </si>
  <si>
    <t>Source</t>
  </si>
  <si>
    <t>Time Coverage</t>
  </si>
  <si>
    <t>Australia</t>
  </si>
  <si>
    <t>AUS</t>
  </si>
  <si>
    <r>
      <t>*</t>
    </r>
    <r>
      <rPr>
        <i/>
        <sz val="9"/>
        <color indexed="8"/>
        <rFont val="Times New Roman"/>
        <family val="1"/>
      </rPr>
      <t xml:space="preserve"> Please specify in note 2 if urban roads are included or excluded.</t>
    </r>
  </si>
  <si>
    <t>Albania</t>
  </si>
  <si>
    <t>ALB</t>
  </si>
  <si>
    <t>Armenia</t>
  </si>
  <si>
    <t>ARM</t>
  </si>
  <si>
    <t>Austria</t>
  </si>
  <si>
    <t>AUT</t>
  </si>
  <si>
    <t>Azerbaijan</t>
  </si>
  <si>
    <t>AZE</t>
  </si>
  <si>
    <t>Belarus</t>
  </si>
  <si>
    <t>BLR</t>
  </si>
  <si>
    <t>Belgium</t>
  </si>
  <si>
    <t>BEL</t>
  </si>
  <si>
    <t>Bosnia-Herzegovina</t>
  </si>
  <si>
    <t>BIH</t>
  </si>
  <si>
    <t>Bulgaria</t>
  </si>
  <si>
    <t>BGR</t>
  </si>
  <si>
    <t>Canada</t>
  </si>
  <si>
    <t>CAN</t>
  </si>
  <si>
    <t>China</t>
  </si>
  <si>
    <t>CHN</t>
  </si>
  <si>
    <t>Chile</t>
  </si>
  <si>
    <t>CHL</t>
  </si>
  <si>
    <t>Croatia</t>
  </si>
  <si>
    <t>HRV</t>
  </si>
  <si>
    <t>Czech Republic</t>
  </si>
  <si>
    <t>CZE</t>
  </si>
  <si>
    <t>Denmark</t>
  </si>
  <si>
    <t>DNK</t>
  </si>
  <si>
    <t>Estonia</t>
  </si>
  <si>
    <t>EST</t>
  </si>
  <si>
    <t>Finland</t>
  </si>
  <si>
    <t>FIN</t>
  </si>
  <si>
    <t>France</t>
  </si>
  <si>
    <t>FRA</t>
  </si>
  <si>
    <t>Former Czechoslovakia</t>
  </si>
  <si>
    <t>CSK</t>
  </si>
  <si>
    <t>MKD</t>
  </si>
  <si>
    <t>Georgia</t>
  </si>
  <si>
    <t>GEO</t>
  </si>
  <si>
    <t>Germany</t>
  </si>
  <si>
    <t>DEU</t>
  </si>
  <si>
    <t>Greece</t>
  </si>
  <si>
    <t>GRC</t>
  </si>
  <si>
    <t>Hungary</t>
  </si>
  <si>
    <t>HUN</t>
  </si>
  <si>
    <t>Iceland</t>
  </si>
  <si>
    <t>ISL</t>
  </si>
  <si>
    <t>India</t>
  </si>
  <si>
    <t>IND</t>
  </si>
  <si>
    <t>Ireland</t>
  </si>
  <si>
    <t>IRL</t>
  </si>
  <si>
    <t>Italy</t>
  </si>
  <si>
    <t>ITA</t>
  </si>
  <si>
    <t>Japan</t>
  </si>
  <si>
    <t>JPN</t>
  </si>
  <si>
    <t>Korea</t>
  </si>
  <si>
    <t>KOR</t>
  </si>
  <si>
    <t>Latvia</t>
  </si>
  <si>
    <t>LVA</t>
  </si>
  <si>
    <t>Liechtenstein</t>
  </si>
  <si>
    <t>LIE</t>
  </si>
  <si>
    <t>Lithuania</t>
  </si>
  <si>
    <t>LTU</t>
  </si>
  <si>
    <t>Luxembourg</t>
  </si>
  <si>
    <t>LUX</t>
  </si>
  <si>
    <t>Malta</t>
  </si>
  <si>
    <t>MLT</t>
  </si>
  <si>
    <t>Mexico</t>
  </si>
  <si>
    <t>MEX</t>
  </si>
  <si>
    <t>Moldova</t>
  </si>
  <si>
    <t>MDA</t>
  </si>
  <si>
    <t>Montenegro, Republic of</t>
  </si>
  <si>
    <t>MNE</t>
  </si>
  <si>
    <t>Netherlands</t>
  </si>
  <si>
    <t>NLD</t>
  </si>
  <si>
    <t>New Zealand</t>
  </si>
  <si>
    <t>NZL</t>
  </si>
  <si>
    <t>Norway</t>
  </si>
  <si>
    <t>NOR</t>
  </si>
  <si>
    <t>Poland</t>
  </si>
  <si>
    <t>POL</t>
  </si>
  <si>
    <t>Portugal</t>
  </si>
  <si>
    <t>PRT</t>
  </si>
  <si>
    <t>Romania</t>
  </si>
  <si>
    <t>ROU</t>
  </si>
  <si>
    <t>Russian Federation</t>
  </si>
  <si>
    <t>RUS</t>
  </si>
  <si>
    <t>Serbia, Republic of</t>
  </si>
  <si>
    <t>SRB</t>
  </si>
  <si>
    <t>Slovak Republic</t>
  </si>
  <si>
    <t>SVK</t>
  </si>
  <si>
    <t>Slovenia</t>
  </si>
  <si>
    <t>SVN</t>
  </si>
  <si>
    <t>Spain</t>
  </si>
  <si>
    <t>ESP</t>
  </si>
  <si>
    <t>Sweden</t>
  </si>
  <si>
    <t>SWE</t>
  </si>
  <si>
    <t>Switzerland</t>
  </si>
  <si>
    <t>CHE</t>
  </si>
  <si>
    <t>Turkey</t>
  </si>
  <si>
    <t>TUR</t>
  </si>
  <si>
    <t>Ukraine</t>
  </si>
  <si>
    <t>UKR</t>
  </si>
  <si>
    <t>United Kingdom</t>
  </si>
  <si>
    <t>GBR</t>
  </si>
  <si>
    <t>United States</t>
  </si>
  <si>
    <t>USA</t>
  </si>
  <si>
    <t>Morocco</t>
  </si>
  <si>
    <t>MAR</t>
  </si>
  <si>
    <t>Brazil</t>
  </si>
  <si>
    <t>BRA</t>
  </si>
  <si>
    <t>South Africa</t>
  </si>
  <si>
    <t>ZAF</t>
  </si>
  <si>
    <t>Israel</t>
  </si>
  <si>
    <t>ISR</t>
  </si>
  <si>
    <t>Hong Kong Special Administrative Region of China</t>
  </si>
  <si>
    <t>HKG</t>
  </si>
  <si>
    <t>Macao Special Administrative Region of China</t>
  </si>
  <si>
    <t>MAC</t>
  </si>
  <si>
    <t>Cell to edit</t>
  </si>
  <si>
    <t>FILENAME</t>
  </si>
  <si>
    <t>Country Code</t>
  </si>
  <si>
    <t>Country Name</t>
  </si>
  <si>
    <t>COUNTRY</t>
  </si>
  <si>
    <t>ZZZ</t>
  </si>
  <si>
    <t>'TAB I'!C40</t>
  </si>
  <si>
    <t>'TAB I'!C41</t>
  </si>
  <si>
    <t>'TAB I'!C42</t>
  </si>
  <si>
    <t>'TAB I'!C43</t>
  </si>
  <si>
    <t>'TAB I'!C44</t>
  </si>
  <si>
    <t>'TAB I'!C45</t>
  </si>
  <si>
    <t>'TAB I'!C46</t>
  </si>
  <si>
    <t>'TAB I'!C47</t>
  </si>
  <si>
    <t>'TAB I'!C48</t>
  </si>
  <si>
    <t>'TAB I'!C49</t>
  </si>
  <si>
    <t xml:space="preserve">Millions of: </t>
  </si>
  <si>
    <t>Investment on roads</t>
  </si>
  <si>
    <t>Investment on motorways</t>
  </si>
  <si>
    <t>Investment on railways</t>
  </si>
  <si>
    <t>Investment on inland waterways</t>
  </si>
  <si>
    <t>Investment on maritime ports</t>
  </si>
  <si>
    <t>Investment on airports</t>
  </si>
  <si>
    <t>VARIABLES</t>
  </si>
  <si>
    <r>
      <t>INSTRUCTIONS</t>
    </r>
    <r>
      <rPr>
        <b/>
        <sz val="16"/>
        <rFont val="Times New Roman"/>
        <family val="1"/>
      </rPr>
      <t xml:space="preserve"> FOR COMPLETING THE ITF ANNUAL QUESTIONNAIRE </t>
    </r>
  </si>
  <si>
    <r>
      <t>A.</t>
    </r>
    <r>
      <rPr>
        <b/>
        <sz val="7"/>
        <color indexed="30"/>
        <rFont val="Times New Roman"/>
        <family val="1"/>
      </rPr>
      <t>    </t>
    </r>
    <r>
      <rPr>
        <b/>
        <sz val="12"/>
        <color indexed="30"/>
        <rFont val="Times New Roman"/>
        <family val="1"/>
      </rPr>
      <t>General instructions</t>
    </r>
  </si>
  <si>
    <t>1-</t>
  </si>
  <si>
    <t>2-</t>
  </si>
  <si>
    <t>3-</t>
  </si>
  <si>
    <t>4-</t>
  </si>
  <si>
    <t>5-</t>
  </si>
  <si>
    <t>6-</t>
  </si>
  <si>
    <r>
      <t>B.</t>
    </r>
    <r>
      <rPr>
        <b/>
        <sz val="7"/>
        <color indexed="30"/>
        <rFont val="Times New Roman"/>
        <family val="1"/>
      </rPr>
      <t>    </t>
    </r>
    <r>
      <rPr>
        <b/>
        <sz val="12"/>
        <color indexed="30"/>
        <rFont val="Times New Roman"/>
        <family val="1"/>
      </rPr>
      <t>Data coverage</t>
    </r>
  </si>
  <si>
    <t>8-</t>
  </si>
  <si>
    <t>10-</t>
  </si>
  <si>
    <t>11-</t>
  </si>
  <si>
    <t>12-</t>
  </si>
  <si>
    <t>13-</t>
  </si>
  <si>
    <t>14-</t>
  </si>
  <si>
    <t>15-</t>
  </si>
  <si>
    <t>Transport Infrastructure Spending</t>
  </si>
  <si>
    <t>In the section "Definitions" you will also find complementary information coming from the European Investment Bank.</t>
  </si>
  <si>
    <t>Space has been left for footnotes at the bottom of each Table. Respondents can use this space to give any explanation needed, especially if the definitions they use differ from the standard definition.</t>
  </si>
  <si>
    <t>Data to be reported should be expressed in millions of national currency in current prices. Where units and/or definitions other than those used in the questionnaire have had to be applied, this should be pointed out in a footnote.</t>
  </si>
  <si>
    <t>Gross investment expenditure (Table I)</t>
  </si>
  <si>
    <t>Please check that the data supplied for the previous survey and already entered in the questionnaire, are correct and revise them if necessary.</t>
  </si>
  <si>
    <t>For data on roads, please insert a footnote to indicate whether urban roads are included or not.</t>
  </si>
  <si>
    <t>If an international infrastructure project has been funded by several countries, each country should indicate only their own contribution.</t>
  </si>
  <si>
    <t>Maintenance expenditure (Table II)</t>
  </si>
  <si>
    <t>Table II deals with maintenance expenditure on transport infrastructure. Only maintenance expenditure financed by government (State, regional and local authorities) should be included  in national currency at current prices; do not include expenditure financed by the private sector.</t>
  </si>
  <si>
    <t>Report expenditures on routine maintenance undertaken to maintain the infrastructure in good condition, including surface maintenance and routine repairs: for roads, for instance, maintenance of surface characteristics, shoulders etc. For inland waterways, spending on lock maintenance is to be included.  Maintenance expenditures do not include routine operations such as cleaning, sweeping, and clearing snow.  For a more detailed definition of maintenance expenditure for roads, see "Definitions" chapter.</t>
  </si>
  <si>
    <t>Definitions of used terms</t>
  </si>
  <si>
    <t>A.    Railway Transport</t>
  </si>
  <si>
    <t>B.    Road Transport</t>
  </si>
  <si>
    <t>D.    Oil Pipelines Transport</t>
  </si>
  <si>
    <t>E.    Maritime Transport</t>
  </si>
  <si>
    <t>Terminology and classification used at the EIB for road infrastructure</t>
  </si>
  <si>
    <t>Transport Infrastructure Investment Spending</t>
  </si>
  <si>
    <t>Transport Infrastructure Maintenance Expenditure</t>
  </si>
  <si>
    <t>Road Investment Spending</t>
  </si>
  <si>
    <t>Road Maintenance Expenditures</t>
  </si>
  <si>
    <r>
      <t xml:space="preserve">Upgrading: </t>
    </r>
    <r>
      <rPr>
        <sz val="10"/>
        <rFont val="Times New Roman"/>
        <family val="1"/>
      </rPr>
      <t>Geometric improvements of the roadway related to width, curvature or gradient, pavement, shoulders or structures, in order to enhance traffic capacity, travel speed or road safety; and inclusive of associated "rehabilitation", "resurfacing" and/or "reconstruction", as required in different sections of the road. The works may include limited realignments. Alternative terms in use are "betterment" or "improvement.</t>
    </r>
  </si>
  <si>
    <r>
      <t>Reconstruction:</t>
    </r>
    <r>
      <rPr>
        <sz val="10"/>
        <rFont val="Times New Roman"/>
        <family val="1"/>
      </rPr>
      <t xml:space="preserve"> Full-width, full-length reconstruction of the roadway pavement (usually of all the pavement layers up to subgrade level) and of the road shoulders, mostly on an existing alignment, including the rehabilitation of the drainage structures, enhancing the actual functional and physical standards of the road.</t>
    </r>
  </si>
  <si>
    <r>
      <t xml:space="preserve">New Construction: </t>
    </r>
    <r>
      <rPr>
        <sz val="10"/>
        <rFont val="Times New Roman"/>
        <family val="1"/>
      </rPr>
      <t>Full-width, full-length construction of a road on a new alignment; upgrading of an existing gravel or earth road to paved standard; and "road widening" with provision of additional traffic lanes or carriageways of existing roads.</t>
    </r>
  </si>
  <si>
    <r>
      <t>Recurrent Works:</t>
    </r>
    <r>
      <rPr>
        <sz val="10"/>
        <rFont val="Times New Roman"/>
        <family val="1"/>
      </rPr>
      <t xml:space="preserve"> Localised repairs (less than 150 m in continuous length) of pavement and shoulder defects, and regular maintenance of road drainage, side slopes, verges and furniture. (Examples: pothole patching, crack sealing, reshaping side drains, repairing and cleaning culverts and drains, vegetation control, dust control, erosion control, snow and sand removal from travelled ways, repainting pavement strips and markings, repairing or replacing traffic signs, guard-rails, signals, lighting standards, roadside cleaning and maintenance of rest areas, etc.). In the road budget, financing is normally by means of an annual expenditure.</t>
    </r>
  </si>
  <si>
    <t>1. Routine Maintenance</t>
  </si>
  <si>
    <t>2. Periodic "Capital" Maintenance:</t>
  </si>
  <si>
    <r>
      <t>Resurfacing:</t>
    </r>
    <r>
      <rPr>
        <sz val="10"/>
        <rFont val="Times New Roman"/>
        <family val="1"/>
      </rPr>
      <t xml:space="preserve"> Full-width resurfacing, or treatment of the existing pavement or roadway to maintain surface characteristics and structural integrity, and inclusive of minor shape correction, surface patching or restoration of skid resistance as required. (Examples: slurry seals and surface treatments as single or double surface dressing, friction courses, open graded asphalt, asphalt surfacing of limited thickness). Alternative terms in use are "preventive maintenance". In the road budget, financing is either by means of an annual expenditure or a planned programme.</t>
    </r>
  </si>
  <si>
    <r>
      <t xml:space="preserve">Rehabilitation: </t>
    </r>
    <r>
      <rPr>
        <sz val="10"/>
        <rFont val="Times New Roman"/>
        <family val="1"/>
      </rPr>
      <t>Full-width, full-length surfacing with selective strengthening and shape correction of existing pavement (inclusive of repair of drainage and structures, and safety measures as required) to improve ride quality and enhance pavement life by increasing the existing structural capacity. (Examples: asphalt concrete overlays, selective deep patching of pavement layers and overlays, granular overlay and surfacing, surface treatment with major shape correction, recycling of one or more pavement layers). In the road budget, financing can be either by means of a planned programme or a special capital allocation of funds. The works are usually justified through in situ pavement survey and testing, using sound engineering practices such as, for instance, core samples, and measures of deflection, bearing capacity and unevenness. Alternative terms in use are "overlays" or "strengthening".</t>
    </r>
  </si>
  <si>
    <r>
      <t>A study carried out for the European Investment Bank (EIB) and entitled</t>
    </r>
    <r>
      <rPr>
        <i/>
        <sz val="12"/>
        <rFont val="Times New Roman"/>
        <family val="1"/>
      </rPr>
      <t xml:space="preserve"> </t>
    </r>
    <r>
      <rPr>
        <sz val="12"/>
        <rFont val="Times New Roman"/>
        <family val="1"/>
      </rPr>
      <t>“Road maintenance: a review for project evaluation”</t>
    </r>
    <r>
      <rPr>
        <i/>
        <sz val="12"/>
        <rFont val="Times New Roman"/>
        <family val="1"/>
      </rPr>
      <t xml:space="preserve"> </t>
    </r>
    <r>
      <rPr>
        <sz val="12"/>
        <rFont val="Times New Roman"/>
        <family val="1"/>
      </rPr>
      <t>adopted the following definitions which are to be applied to the current survey. All points in category D correspond to road investment spending (Table I).The two poinst in category E, namely 'Routine Maintenance' and 'Periodic “Capital” Maintenance', correspond to road maintenance expenditure (Table II), in the sense of the survey.</t>
    </r>
  </si>
  <si>
    <t>Table I deals with the total gross investment expenditure on transport infrastructure (both government and private investment). Please provide the total gross investment expenditure (new construction, extension, reconstruction and major repairs) on transport infrastructure (building and other construction, machinery and equipment -- excluding vehicles and rolling stock) in national currency at current prices.</t>
  </si>
  <si>
    <t>Euro</t>
  </si>
  <si>
    <t>Country Currency</t>
  </si>
  <si>
    <t>Country name</t>
  </si>
  <si>
    <t>Country code</t>
  </si>
  <si>
    <t>Invest</t>
  </si>
  <si>
    <t>CURRENCY</t>
  </si>
  <si>
    <t>Albanian Lek</t>
  </si>
  <si>
    <t>Armenian Dram</t>
  </si>
  <si>
    <t>Australian Dollar</t>
  </si>
  <si>
    <t>New Azerbaijani Manat</t>
  </si>
  <si>
    <t>Belarusian Ruble</t>
  </si>
  <si>
    <t>Brazilian Real</t>
  </si>
  <si>
    <t>Bulgarian Lev</t>
  </si>
  <si>
    <t>Canadian Dollar</t>
  </si>
  <si>
    <t>Chilean Peso</t>
  </si>
  <si>
    <t>Chinese Yuan</t>
  </si>
  <si>
    <t>Croatian Kuna</t>
  </si>
  <si>
    <t>Czech Koruna</t>
  </si>
  <si>
    <t>Danish Krone</t>
  </si>
  <si>
    <t>Czechoslovak koruna</t>
  </si>
  <si>
    <t>Macedonian Denar</t>
  </si>
  <si>
    <t>Georgian Lari</t>
  </si>
  <si>
    <t>Hong Kong Dollar</t>
  </si>
  <si>
    <t>Hungarian Forint</t>
  </si>
  <si>
    <t>Icelandic Krona</t>
  </si>
  <si>
    <t>Indian Rupee</t>
  </si>
  <si>
    <t>Israeli New Shekel</t>
  </si>
  <si>
    <t>Japanese Yen</t>
  </si>
  <si>
    <t>South Korean Won</t>
  </si>
  <si>
    <t>Swiss Franc</t>
  </si>
  <si>
    <t>Macao Pataca</t>
  </si>
  <si>
    <t>Mexican Peso</t>
  </si>
  <si>
    <t>Moldovan Leu</t>
  </si>
  <si>
    <t>Maroccan Dirham</t>
  </si>
  <si>
    <t>New Zealand Dollar</t>
  </si>
  <si>
    <t>Norwegian Krone</t>
  </si>
  <si>
    <t>Polish Zloty</t>
  </si>
  <si>
    <t>Romanian new Leu</t>
  </si>
  <si>
    <t>Russian Ruble</t>
  </si>
  <si>
    <t>Serbian Dinar</t>
  </si>
  <si>
    <t>South African Rand</t>
  </si>
  <si>
    <t>Swedish Krona</t>
  </si>
  <si>
    <t>New Turkish Lira</t>
  </si>
  <si>
    <t>Ukrainian Hryvnia</t>
  </si>
  <si>
    <t>Pound Sterling</t>
  </si>
  <si>
    <t>US Dollar</t>
  </si>
  <si>
    <t>Currency code</t>
  </si>
  <si>
    <t>Currency name</t>
  </si>
  <si>
    <t>CURRENCY CODE</t>
  </si>
  <si>
    <t>AUD</t>
  </si>
  <si>
    <t>EUR</t>
  </si>
  <si>
    <t>CAD</t>
  </si>
  <si>
    <t>CLP</t>
  </si>
  <si>
    <t>CZK</t>
  </si>
  <si>
    <t>DKK</t>
  </si>
  <si>
    <t>HUF</t>
  </si>
  <si>
    <t>ISK</t>
  </si>
  <si>
    <t>ILS</t>
  </si>
  <si>
    <t>JPY</t>
  </si>
  <si>
    <t>KRW</t>
  </si>
  <si>
    <t>MXN</t>
  </si>
  <si>
    <t>NZD</t>
  </si>
  <si>
    <t>NOK</t>
  </si>
  <si>
    <t>PLN</t>
  </si>
  <si>
    <t>SEK</t>
  </si>
  <si>
    <t>CHF</t>
  </si>
  <si>
    <t>TRY</t>
  </si>
  <si>
    <t>GBP</t>
  </si>
  <si>
    <t>USD</t>
  </si>
  <si>
    <t>ALL</t>
  </si>
  <si>
    <t>AMD</t>
  </si>
  <si>
    <t>AZN</t>
  </si>
  <si>
    <t>BYR</t>
  </si>
  <si>
    <t>BAM</t>
  </si>
  <si>
    <t>BRL</t>
  </si>
  <si>
    <t>BGN</t>
  </si>
  <si>
    <t>CNY</t>
  </si>
  <si>
    <t>HRK</t>
  </si>
  <si>
    <t>GEL</t>
  </si>
  <si>
    <t>HKD</t>
  </si>
  <si>
    <t>INR</t>
  </si>
  <si>
    <t>MAD</t>
  </si>
  <si>
    <t>MDL</t>
  </si>
  <si>
    <t>MOP</t>
  </si>
  <si>
    <t>RON</t>
  </si>
  <si>
    <t>RUB</t>
  </si>
  <si>
    <t>RSD</t>
  </si>
  <si>
    <t>UAH</t>
  </si>
  <si>
    <t>ZAR</t>
  </si>
  <si>
    <t>INVEST</t>
  </si>
  <si>
    <t>CODE</t>
  </si>
  <si>
    <r>
      <t>Convertible Mark</t>
    </r>
    <r>
      <rPr>
        <sz val="10"/>
        <rFont val="Arial"/>
        <family val="2"/>
      </rPr>
      <t>s</t>
    </r>
  </si>
  <si>
    <t>* Please specify in note "source" which Administrations are taken into account.</t>
  </si>
  <si>
    <t>** Please specify in note 2 if urban roads are included or excluded.</t>
  </si>
  <si>
    <t>ARG</t>
  </si>
  <si>
    <t>Argentina</t>
  </si>
  <si>
    <t>Argentine Peso</t>
  </si>
  <si>
    <t>ARS</t>
  </si>
  <si>
    <t>TRANSPORT INFRASTRUCTURE</t>
  </si>
  <si>
    <t>I-CPV-RD</t>
  </si>
  <si>
    <t>I-CPV-RD-Motw</t>
  </si>
  <si>
    <t>I-CPV-RL</t>
  </si>
  <si>
    <t>I-CPV-IWW</t>
  </si>
  <si>
    <t>I-CPV-SEA</t>
  </si>
  <si>
    <t>I-CPV-AIR</t>
  </si>
  <si>
    <t>Table III : Capital value at the end of the year *</t>
  </si>
  <si>
    <t>Capital Stock (Table III)</t>
  </si>
  <si>
    <t>C.    Road Transport</t>
  </si>
  <si>
    <t xml:space="preserve">Transport Infrastructure Capital Stock </t>
  </si>
  <si>
    <t xml:space="preserve"> http://www.itf-oecd.org/sites/default/files/docs/13value.pdf</t>
  </si>
  <si>
    <t>Rail</t>
  </si>
  <si>
    <t>What to Include</t>
  </si>
  <si>
    <t xml:space="preserve">Road
</t>
  </si>
  <si>
    <t xml:space="preserve">Inland waterway infrastructure consists of the following items:
Land
Channel (earthworks, canal basins and linings, sills, groynes, berms, tow-paths and service roads), bank protection, canal-carrying aqueducts, siphons and conduits, canal tunnels, service basins used exclusively for sheltering vessels
Works for waterway shut-off and safety, spillways for the discharge by gravity of impounded water, basins and reservoirs for storing water for feeding and regulating water level, water control structures, flow gauges, level recorders and warning devices
Barrages or weirs (works constructed across the bed of a river to maintain sufficient depth of water for navigation and to reduce the speed of flow by creating pounds or reaches), associated structures (fish ladders, relief channels)
Navigation locks, lifts and inclined planes, including waiting basins and basins for water economy
Mooring equipment and guide jetties (mooring buoys, dolphins, mooring bitts, bollards, rails and fenders)
Movable bridges
Installations for channel buoying, signalling, safety, telecommunications and lighting
Installations for controlling traffic
Toll collection installations
Buildings used by the infrastructure department
</t>
  </si>
  <si>
    <t>Airport</t>
  </si>
  <si>
    <t xml:space="preserve">The Glossary of Transport Statistics defines a port as a place having facilities for merchant ships to moor and to load or unload cargo or to disembark or embark passengers to or from vessels, usually directly to a pier. The definition of a port includes port land-side facilities such as storage and stacking areas, port cranes, port repair facilities, navigation aids and services as well as hinterland links.
</t>
  </si>
  <si>
    <t>Inland 
Waterway</t>
  </si>
  <si>
    <r>
      <rPr>
        <i/>
        <sz val="10"/>
        <rFont val="Times New Roman"/>
        <family val="1"/>
      </rPr>
      <t>Railway infrastructure consists of the following items, provided they form part of the permanent way, including service sidings, but excluding lines situated within railway repair workshops, depots or locomotive sheds, and private branch lines or sidings</t>
    </r>
    <r>
      <rPr>
        <sz val="10"/>
        <rFont val="Times New Roman"/>
        <family val="1"/>
      </rPr>
      <t xml:space="preserve">:
Ground area
Track and track bed, in particular embankments, cuttings, drainage channels and trenches, masonry trenches, culverts, lining walls, planting for protecting side slopes etc.:
- passenger and goods platforms 
- four-foot way and walkways 
- enclosure walls, hedges, fencing 
- fire-protection strips
- apparatus for heating points, crossings, etc 
- snow protection screens
Engineering structures:
- bridges, culverts and other overpasses, tunnels, covered cuttings and other underpasses
retaining walls, and structures for protection against avalanches, falling stones, etc.
Level crossings, including appliances to ensure the safety of road traffic
Superstructure, in particular:
- rails, grooved rails and check rails
- sleepers and longitudinal ties, small fittings for the permanent way, ballast including stone chippings and sand
- points, crossings, etc.
- turntables and traversers (except those reserved exclusively for locomotives)
Access way for passengers and goods, including access by road
Safety, signalling and telecommunications installations on the open track, in stations and in marshalling yards:
- including plants for generating, transforming and distributing electric current for signalling and telecommunications
- buildings for such installations or plants
- track brakes
Lighting installations for traffic and safety purposes
Plants for transforming and carrying electric power for train haulage: 
- sub-stations, supply cables between substations and contact wires, catenaries and supports
third rail with supports
Buildings used by the infrastructure department, including a proportion in respect of installations for the collection of transport charges
</t>
    </r>
  </si>
  <si>
    <r>
      <rPr>
        <i/>
        <sz val="10"/>
        <rFont val="Times New Roman"/>
        <family val="1"/>
      </rPr>
      <t>Road infrastructure consists of the following items:</t>
    </r>
    <r>
      <rPr>
        <sz val="10"/>
        <rFont val="Times New Roman"/>
        <family val="1"/>
      </rPr>
      <t xml:space="preserve">
Land
Road works prior to paving:
- cuttings, embankments, drainage works, etc.
- support and back filling
Pavement and ancillary works:
- pavement courses, including waterproofing, verges, central reserve, gullies and other drainage facilities, hard shoulders and other emergency stopping areas, lay-bys and parking places on the open road (roads for access and parking and traffic signs), car parks in built-up areas on publicly owned land, planting and landscaping, safety installations, etc.
Engineering structures:
- bridges, culverts, overpasses, tunnels, structures for protection against avalanches and falling stones, snowscreens, etc.
Level crossings
Traffic signs and signalling and telecommunications installations
Lighting installations
Toll collection installations, parking meters
Buildings used by the infrastructure department
</t>
    </r>
  </si>
  <si>
    <r>
      <rPr>
        <i/>
        <sz val="10"/>
        <rFont val="Times New Roman"/>
        <family val="1"/>
      </rPr>
      <t xml:space="preserve">The Glossary of Transport Statistics defines airport infrastructure as “a defined area of land or water (including any buildings, installations and equipment) intended to be used either wholly or in part for the arrival, departure and surface movement of aircraft and open for commercial air transport operations”. The definition includes, in more detail:
</t>
    </r>
    <r>
      <rPr>
        <sz val="10"/>
        <rFont val="Times New Roman"/>
        <family val="1"/>
      </rPr>
      <t xml:space="preserve">
Airport terminals as a self-contained facility for handling passengers and/or  freight. Passenger terminal is further defined as an airport terminal with facilities for the handling of passengers, including passenger check-in, baggage handling, security, immigration passenger boarding and disembarkation. Freight terminal, in turn, is an airport terminal designed solely to handle freight shipments, including freight acceptance and release, secure storage, security and documentation.
Airport runways as a defined rectangular area on an airport prepared for the landing and take-off of aircraft.
Airport taxiways as a defined path on an airport established for the taxiing of aircraft and intended to provide a link between one part of the airport and another.
Check-in facilities including conventional check-in facilities where airline staff handle ticket processing, luggage labelling, including fast bag drops, and issue of boarding cards directly as well as self-service check-in kiosks providing check-in facilities and offering automatic ticket processing, boarding cards and, in some cases, luggage label printing.
Passenger gates defined as a passenger terminal where passengers gather prior to boarding their Aircraft both with finger bridges (a gate with a finger bridge connecting to the aircraft to allow boarding without descending to ground level and using steps to board or other gates.
Airport car parking facilities provided at the airport both for short, medium and long stay with the exception of remote parking facilities only those served by airport buses should be included.
Intermodal freight facilities within the airport with connections to modes other than road on its landside.
Connections to other modes of transport provided within the airport for connection to other modes of surface transport, including access to high speed rail services, access to main line rail services, access to city metro and underground services, access to express and inter urban coach services and access to local bus services.
</t>
    </r>
  </si>
  <si>
    <t>Source for table: "Understanding the Value of Transport Infrastructure" (ITF 2013). 
http://www.itf-oecd.org/understanding-value-transport-infrastructure</t>
  </si>
  <si>
    <t>Sea Port</t>
  </si>
  <si>
    <t xml:space="preserve">This worksheet can be used by the data providers as they wish, to prepare and calculate the figures that are then entered into the relevant tables in TAB I, II and III. </t>
  </si>
  <si>
    <r>
      <t xml:space="preserve">Accepted codes - </t>
    </r>
    <r>
      <rPr>
        <b/>
        <sz val="8"/>
        <color indexed="8"/>
        <rFont val="Times New Roman"/>
        <family val="1"/>
      </rPr>
      <t xml:space="preserve"> B</t>
    </r>
    <r>
      <rPr>
        <sz val="8"/>
        <color indexed="8"/>
        <rFont val="Times New Roman"/>
        <family val="1"/>
      </rPr>
      <t>: break in serie,</t>
    </r>
    <r>
      <rPr>
        <b/>
        <sz val="8"/>
        <color indexed="8"/>
        <rFont val="Times New Roman"/>
        <family val="1"/>
      </rPr>
      <t xml:space="preserve"> r</t>
    </r>
    <r>
      <rPr>
        <sz val="8"/>
        <color indexed="8"/>
        <rFont val="Times New Roman"/>
        <family val="1"/>
      </rPr>
      <t xml:space="preserve"> : revised data, </t>
    </r>
    <r>
      <rPr>
        <b/>
        <sz val="8"/>
        <color indexed="8"/>
        <rFont val="Times New Roman"/>
        <family val="1"/>
      </rPr>
      <t>E</t>
    </r>
    <r>
      <rPr>
        <sz val="8"/>
        <color indexed="8"/>
        <rFont val="Times New Roman"/>
        <family val="1"/>
      </rPr>
      <t xml:space="preserve">: estimate, </t>
    </r>
    <r>
      <rPr>
        <b/>
        <sz val="8"/>
        <color indexed="8"/>
        <rFont val="Times New Roman"/>
        <family val="1"/>
      </rPr>
      <t>P</t>
    </r>
    <r>
      <rPr>
        <sz val="8"/>
        <color indexed="8"/>
        <rFont val="Times New Roman"/>
        <family val="1"/>
      </rPr>
      <t xml:space="preserve">: provisional value, </t>
    </r>
    <r>
      <rPr>
        <b/>
        <sz val="8"/>
        <color indexed="8"/>
        <rFont val="Times New Roman"/>
        <family val="1"/>
      </rPr>
      <t>M</t>
    </r>
    <r>
      <rPr>
        <sz val="8"/>
        <color indexed="8"/>
        <rFont val="Times New Roman"/>
        <family val="1"/>
      </rPr>
      <t>: data do not exist</t>
    </r>
  </si>
  <si>
    <r>
      <t xml:space="preserve">Accepted codes - </t>
    </r>
    <r>
      <rPr>
        <b/>
        <sz val="8"/>
        <color indexed="8"/>
        <rFont val="Times New Roman"/>
        <family val="1"/>
      </rPr>
      <t xml:space="preserve"> B</t>
    </r>
    <r>
      <rPr>
        <sz val="8"/>
        <color indexed="8"/>
        <rFont val="Times New Roman"/>
        <family val="1"/>
      </rPr>
      <t>: break in serie,</t>
    </r>
    <r>
      <rPr>
        <b/>
        <sz val="8"/>
        <color indexed="8"/>
        <rFont val="Times New Roman"/>
        <family val="1"/>
      </rPr>
      <t xml:space="preserve"> r </t>
    </r>
    <r>
      <rPr>
        <sz val="8"/>
        <color indexed="8"/>
        <rFont val="Times New Roman"/>
        <family val="1"/>
      </rPr>
      <t xml:space="preserve">: revised data, </t>
    </r>
    <r>
      <rPr>
        <b/>
        <sz val="8"/>
        <color indexed="8"/>
        <rFont val="Times New Roman"/>
        <family val="1"/>
      </rPr>
      <t>E</t>
    </r>
    <r>
      <rPr>
        <sz val="8"/>
        <color indexed="8"/>
        <rFont val="Times New Roman"/>
        <family val="1"/>
      </rPr>
      <t xml:space="preserve">: estimate, </t>
    </r>
    <r>
      <rPr>
        <b/>
        <sz val="8"/>
        <color indexed="8"/>
        <rFont val="Times New Roman"/>
        <family val="1"/>
      </rPr>
      <t>P</t>
    </r>
    <r>
      <rPr>
        <sz val="8"/>
        <color indexed="8"/>
        <rFont val="Times New Roman"/>
        <family val="1"/>
      </rPr>
      <t xml:space="preserve">: provisional value, </t>
    </r>
    <r>
      <rPr>
        <b/>
        <sz val="8"/>
        <color indexed="8"/>
        <rFont val="Times New Roman"/>
        <family val="1"/>
      </rPr>
      <t>M</t>
    </r>
    <r>
      <rPr>
        <sz val="8"/>
        <color indexed="8"/>
        <rFont val="Times New Roman"/>
        <family val="1"/>
      </rPr>
      <t>: data do not exist</t>
    </r>
  </si>
  <si>
    <t>North Macedonia</t>
  </si>
  <si>
    <t>ARE</t>
  </si>
  <si>
    <t>KAZ</t>
  </si>
  <si>
    <t>United Arab Emirates</t>
  </si>
  <si>
    <t xml:space="preserve">Kazakhstan </t>
  </si>
  <si>
    <t>AED</t>
  </si>
  <si>
    <t>Kazakhstani Tenge</t>
  </si>
  <si>
    <t>KZT</t>
  </si>
  <si>
    <t>United Arab Emirates Dirham</t>
  </si>
  <si>
    <t>https://www.itf-oecd.org/sites/default/files/docs/glossary-transport-statistics.pdf</t>
  </si>
  <si>
    <r>
      <t>Only figures should be entered in the cells under the main columns of the table (never text).  The narrower columns are meant to receive letters to describe the data quality such as</t>
    </r>
    <r>
      <rPr>
        <b/>
        <sz val="10"/>
        <rFont val="Times New Roman"/>
        <family val="1"/>
      </rPr>
      <t xml:space="preserve">  B:</t>
    </r>
    <r>
      <rPr>
        <sz val="10"/>
        <rFont val="Times New Roman"/>
        <family val="1"/>
      </rPr>
      <t xml:space="preserve"> break in series,</t>
    </r>
    <r>
      <rPr>
        <b/>
        <sz val="10"/>
        <rFont val="Times New Roman"/>
        <family val="1"/>
      </rPr>
      <t xml:space="preserve"> r : </t>
    </r>
    <r>
      <rPr>
        <sz val="10"/>
        <rFont val="Times New Roman"/>
        <family val="1"/>
      </rPr>
      <t>data have been revised</t>
    </r>
    <r>
      <rPr>
        <b/>
        <sz val="10"/>
        <rFont val="Times New Roman"/>
        <family val="1"/>
      </rPr>
      <t>, E:</t>
    </r>
    <r>
      <rPr>
        <sz val="10"/>
        <rFont val="Times New Roman"/>
        <family val="1"/>
      </rPr>
      <t xml:space="preserve"> data are estimated, </t>
    </r>
    <r>
      <rPr>
        <b/>
        <sz val="10"/>
        <rFont val="Times New Roman"/>
        <family val="1"/>
      </rPr>
      <t xml:space="preserve">P: </t>
    </r>
    <r>
      <rPr>
        <sz val="10"/>
        <rFont val="Times New Roman"/>
        <family val="1"/>
      </rPr>
      <t>data are provisional,</t>
    </r>
    <r>
      <rPr>
        <b/>
        <sz val="10"/>
        <rFont val="Times New Roman"/>
        <family val="1"/>
      </rPr>
      <t xml:space="preserve"> M: </t>
    </r>
    <r>
      <rPr>
        <sz val="10"/>
        <rFont val="Times New Roman"/>
        <family val="1"/>
      </rPr>
      <t xml:space="preserve">data are not applicable (do not exist) </t>
    </r>
    <r>
      <rPr>
        <b/>
        <sz val="10"/>
        <rFont val="Times New Roman"/>
        <family val="1"/>
      </rPr>
      <t xml:space="preserve"> </t>
    </r>
    <r>
      <rPr>
        <sz val="10"/>
        <rFont val="Times New Roman"/>
        <family val="1"/>
      </rPr>
      <t xml:space="preserve">.... If need be you can also indicate there a character of your own with the appropriate footnote description indicated in the box at the bottom of the table. </t>
    </r>
  </si>
  <si>
    <t xml:space="preserve"> Extracted from the 5th edition of the Glossary for Transport Statistics</t>
  </si>
  <si>
    <r>
      <t>The definitions used are those of the 5th edition of Glossary for Transport Statistics published jointly by EUROSTAT, ITF and UN/ECE. Parts of it are reproduced in section "Definitions", however the whole Glossary can be downloaded from the following Web address:</t>
    </r>
    <r>
      <rPr>
        <sz val="10"/>
        <color indexed="40"/>
        <rFont val="Times New Roman"/>
        <family val="1"/>
      </rPr>
      <t/>
    </r>
  </si>
  <si>
    <t>The aim of this exercise is to identify long-term development trends for all countries, rather than exact data for any given year.  If it is difficult to obtain data for certain years, respondents are invited to give their best estimate for those years and to indicate this by inserting the letter “E” in the column immediately after the figure.</t>
  </si>
  <si>
    <t>Questionnaires must be returned by the requested dates even if some data are not yet available.  Missing data should then be forwarded to the Secretariat as soon as possible.</t>
  </si>
  <si>
    <t>Table III deals with the total capital value (data on capital stock) of the different categories of transport infrastructure. Please insert a footnote indicating the method used to estimate these capital values: net or gross book value, net or gross purchase cost, replacement cost, etc.  If the exact data are not available, please make every effort to provide estimates of the capital value of the infrastructure and insert the letter “E” after estimated figures.</t>
  </si>
  <si>
    <r>
      <rPr>
        <sz val="10"/>
        <rFont val="Times New Roman"/>
        <family val="1"/>
      </rPr>
      <t xml:space="preserve">For more information on different methods to measure capital stock please refer to pages 13 and 14 of the ITF report "understanding the value of transport infrastructure". </t>
    </r>
    <r>
      <rPr>
        <u/>
        <sz val="10"/>
        <color indexed="12"/>
        <rFont val="Times New Roman"/>
        <family val="1"/>
      </rPr>
      <t xml:space="preserve"> http://www.itf-oecd.org/sites/default/files/docs/13value.pdf </t>
    </r>
  </si>
  <si>
    <r>
      <t xml:space="preserve">Maintenance expenditure on </t>
    </r>
    <r>
      <rPr>
        <b/>
        <u/>
        <sz val="10"/>
        <rFont val="Times New Roman"/>
        <family val="1"/>
      </rPr>
      <t>road</t>
    </r>
    <r>
      <rPr>
        <b/>
        <sz val="10"/>
        <rFont val="Times New Roman"/>
        <family val="1"/>
      </rPr>
      <t xml:space="preserve"> infrastructure</t>
    </r>
    <r>
      <rPr>
        <sz val="10"/>
        <rFont val="Times New Roman"/>
        <family val="1"/>
      </rPr>
      <t xml:space="preserve"> [B.III-10]: Non-capital expenditure to maintain the condition and capacity of the existing road infrastructure.
</t>
    </r>
    <r>
      <rPr>
        <i/>
        <sz val="10"/>
        <rFont val="Times New Roman"/>
        <family val="1"/>
      </rPr>
      <t>This includes surface maintenance, patching and running repairs (work relating to roughness of carriageway’s wearing course, roadsides, etc.).</t>
    </r>
  </si>
  <si>
    <r>
      <t>Maintenance expenditure on</t>
    </r>
    <r>
      <rPr>
        <b/>
        <u/>
        <sz val="10"/>
        <rFont val="Times New Roman"/>
        <family val="1"/>
      </rPr>
      <t xml:space="preserve"> railways</t>
    </r>
    <r>
      <rPr>
        <b/>
        <sz val="10"/>
        <rFont val="Times New Roman"/>
        <family val="1"/>
      </rPr>
      <t xml:space="preserve"> infrastructure</t>
    </r>
    <r>
      <rPr>
        <sz val="10"/>
        <rFont val="Times New Roman"/>
        <family val="1"/>
      </rPr>
      <t xml:space="preserve"> [A.III-08]: Non-capital expenditure to maintain the original condition and capacity of the existing railway infrastructure.</t>
    </r>
  </si>
  <si>
    <r>
      <t xml:space="preserve">Maintenance expenditure on </t>
    </r>
    <r>
      <rPr>
        <b/>
        <u/>
        <sz val="10"/>
        <rFont val="Times New Roman"/>
        <family val="1"/>
      </rPr>
      <t>inland waterway</t>
    </r>
    <r>
      <rPr>
        <b/>
        <sz val="10"/>
        <rFont val="Times New Roman"/>
        <family val="1"/>
      </rPr>
      <t xml:space="preserve"> infrastructure</t>
    </r>
    <r>
      <rPr>
        <sz val="10"/>
        <rFont val="Times New Roman"/>
        <family val="1"/>
      </rPr>
      <t xml:space="preserve"> [C.III-07] : Non-capital expenditure to maintain the original condition and capacity of the existing IWT infrastructure.</t>
    </r>
  </si>
  <si>
    <r>
      <rPr>
        <b/>
        <u/>
        <sz val="10"/>
        <rFont val="Times New Roman"/>
        <family val="1"/>
      </rPr>
      <t>Inland waterway</t>
    </r>
    <r>
      <rPr>
        <b/>
        <sz val="10"/>
        <rFont val="Times New Roman"/>
        <family val="1"/>
      </rPr>
      <t xml:space="preserve"> capital stock</t>
    </r>
    <r>
      <rPr>
        <sz val="10"/>
        <rFont val="Times New Roman"/>
        <family val="1"/>
      </rPr>
      <t xml:space="preserve"> [C.III-09] : An estimated monetary value reflecting the current stock of physical IWT infrastructure assets. For statistical purposes it is recommended to use the net capital value which takes into account depreciation. 
</t>
    </r>
    <r>
      <rPr>
        <i/>
        <sz val="10"/>
        <rFont val="Times New Roman"/>
        <family val="1"/>
      </rPr>
      <t>There are various methods such as ”the replacement cost method” or the “Perpetual Inventory Method (PIM)” that provide the net value of the assets.</t>
    </r>
  </si>
  <si>
    <r>
      <rPr>
        <b/>
        <u/>
        <sz val="10"/>
        <rFont val="Times New Roman"/>
        <family val="1"/>
      </rPr>
      <t>Railways</t>
    </r>
    <r>
      <rPr>
        <b/>
        <sz val="10"/>
        <rFont val="Times New Roman"/>
        <family val="1"/>
      </rPr>
      <t xml:space="preserve"> capital stock</t>
    </r>
    <r>
      <rPr>
        <sz val="10"/>
        <rFont val="Times New Roman"/>
        <family val="1"/>
      </rPr>
      <t xml:space="preserve"> [A.III-10] : An estimated monetary value reflecting the current stock of physical railways transport infrastructure assets. For statistical purposes it is recommended to use the net capital value which takes into account depreciation.
</t>
    </r>
    <r>
      <rPr>
        <i/>
        <sz val="10"/>
        <rFont val="Times New Roman"/>
        <family val="1"/>
      </rPr>
      <t>There are various methods such as ”the replacement cost method” or the “Perpetual Inventory Method (PIM)” that provide the net value of the assets.</t>
    </r>
  </si>
  <si>
    <r>
      <rPr>
        <b/>
        <u/>
        <sz val="10"/>
        <rFont val="Times New Roman"/>
        <family val="1"/>
      </rPr>
      <t>Roads</t>
    </r>
    <r>
      <rPr>
        <b/>
        <sz val="10"/>
        <rFont val="Times New Roman"/>
        <family val="1"/>
      </rPr>
      <t xml:space="preserve"> capital stock </t>
    </r>
    <r>
      <rPr>
        <sz val="10"/>
        <rFont val="Times New Roman"/>
        <family val="1"/>
      </rPr>
      <t xml:space="preserve">[B.III-12] : An estimated monetary value reflecting the current stock of physical road transport infrastructure assets. For statistical purposes it is recommended to use the net capital value which takes into account depreciation. 
</t>
    </r>
    <r>
      <rPr>
        <i/>
        <sz val="10"/>
        <rFont val="Times New Roman"/>
        <family val="1"/>
      </rPr>
      <t>There are various methods such as ”the replacement cost method” or the “Perpetual Inventory Method (PIM)” that provide the net value of the assets.</t>
    </r>
  </si>
  <si>
    <t xml:space="preserve">The ITF report "understanding the value of trasport infrastructure" suggests in page 13, two methods i.e. the 'Net present value' and the Perpetual Inventory Method' (see link below).
Please indicate in a footnote which method is applied and if different from those two, provide a brief description of it. </t>
  </si>
  <si>
    <r>
      <rPr>
        <b/>
        <sz val="10"/>
        <rFont val="Times New Roman"/>
        <family val="1"/>
      </rPr>
      <t xml:space="preserve">Investment expenditure on </t>
    </r>
    <r>
      <rPr>
        <b/>
        <u/>
        <sz val="10"/>
        <rFont val="Times New Roman"/>
        <family val="1"/>
      </rPr>
      <t>road</t>
    </r>
    <r>
      <rPr>
        <b/>
        <sz val="10"/>
        <rFont val="Times New Roman"/>
        <family val="1"/>
      </rPr>
      <t xml:space="preserve"> infrastructure</t>
    </r>
    <r>
      <rPr>
        <sz val="10"/>
        <rFont val="Times New Roman"/>
        <family val="1"/>
      </rPr>
      <t xml:space="preserve"> [B.III-08]: Capital expenditure on new road infrastructure or extension of existing roads, including reconstruction, renewal (major substitution work on the existing infrastructure which does not change its overall performance) and upgrades (major modification work improving the original performance or capacity of the infrastructure). 
</t>
    </r>
    <r>
      <rPr>
        <i/>
        <sz val="10"/>
        <rFont val="Times New Roman"/>
        <family val="1"/>
      </rPr>
      <t>Infrastructure includes land, permanent way constructions, buildings, bridges and tunnels, as well as immovable fixtures, fittings and installations connected with them (signalisation, telecommunications, toll collection installations, etc.) as opposed to road vehicles.</t>
    </r>
  </si>
  <si>
    <r>
      <rPr>
        <b/>
        <sz val="10"/>
        <rFont val="Times New Roman"/>
        <family val="1"/>
      </rPr>
      <t xml:space="preserve">Investment expenditure on </t>
    </r>
    <r>
      <rPr>
        <b/>
        <u/>
        <sz val="10"/>
        <rFont val="Times New Roman"/>
        <family val="1"/>
      </rPr>
      <t>railways</t>
    </r>
    <r>
      <rPr>
        <b/>
        <sz val="10"/>
        <rFont val="Times New Roman"/>
        <family val="1"/>
      </rPr>
      <t xml:space="preserve"> infrastructure</t>
    </r>
    <r>
      <rPr>
        <sz val="10"/>
        <rFont val="Times New Roman"/>
        <family val="1"/>
      </rPr>
      <t xml:space="preserve"> [A.III-06]: Capital expenditure on new railway infrastructure or extension of existing railways, including reconstruction, renewal (major substitution work on the existing infrastructure which does not change its overall performance) and upgrades (major modification work improving the original performance or capacity of the infrastructure).</t>
    </r>
    <r>
      <rPr>
        <i/>
        <sz val="10"/>
        <rFont val="Times New Roman"/>
        <family val="1"/>
      </rPr>
      <t xml:space="preserve">
Infrastructure includes land, permanent way constructions, buildings, bridges and tunnels, as well as immovable fixtures, fittings and installations connected with them signalisation, telecommunications, catenaries, electricity sub-stations, etc.) as opposed to rolling stock.</t>
    </r>
  </si>
  <si>
    <r>
      <rPr>
        <b/>
        <sz val="10"/>
        <rFont val="Times New Roman"/>
        <family val="1"/>
      </rPr>
      <t xml:space="preserve">Investment expenditure on </t>
    </r>
    <r>
      <rPr>
        <b/>
        <u/>
        <sz val="10"/>
        <rFont val="Times New Roman"/>
        <family val="1"/>
      </rPr>
      <t>port</t>
    </r>
    <r>
      <rPr>
        <b/>
        <sz val="10"/>
        <rFont val="Times New Roman"/>
        <family val="1"/>
      </rPr>
      <t xml:space="preserve"> infrastructure</t>
    </r>
    <r>
      <rPr>
        <sz val="10"/>
        <rFont val="Times New Roman"/>
        <family val="1"/>
      </rPr>
      <t xml:space="preserve"> [E.III-10] : Capital expenditure on new construction (including new maritime ports) or extension of existing maritime port, including reconstruction, renewal (major substitution work on the existing infrastructure which does not change its overall performance) and upgrades (major modification work improving the original performance or capacity of the infrastructure).
</t>
    </r>
    <r>
      <rPr>
        <i/>
        <sz val="10"/>
        <rFont val="Times New Roman"/>
        <family val="1"/>
      </rPr>
      <t>Infrastructure includes land and port approach canals, port facilities machinery and equipment, office and storage buildings, port repair facilities, navigation aids and services, hinterland links, as well as immovable fixtures, fittings and installations connected with them (signalisation, telecommunications, etc.).</t>
    </r>
  </si>
  <si>
    <r>
      <rPr>
        <b/>
        <sz val="10"/>
        <rFont val="Times New Roman"/>
        <family val="1"/>
      </rPr>
      <t xml:space="preserve">Maintenance expenditure on </t>
    </r>
    <r>
      <rPr>
        <b/>
        <u/>
        <sz val="10"/>
        <rFont val="Times New Roman"/>
        <family val="1"/>
      </rPr>
      <t>port</t>
    </r>
    <r>
      <rPr>
        <b/>
        <sz val="10"/>
        <rFont val="Times New Roman"/>
        <family val="1"/>
      </rPr>
      <t xml:space="preserve"> infrastructure </t>
    </r>
    <r>
      <rPr>
        <sz val="10"/>
        <rFont val="Times New Roman"/>
        <family val="1"/>
      </rPr>
      <t>[E.III-12] : Non-capital expenditure to maintain the original condition and capacity of the existing port infrastructure and related equipment.</t>
    </r>
  </si>
  <si>
    <r>
      <rPr>
        <b/>
        <u/>
        <sz val="10"/>
        <rFont val="Times New Roman"/>
        <family val="1"/>
      </rPr>
      <t>Ports</t>
    </r>
    <r>
      <rPr>
        <b/>
        <sz val="10"/>
        <rFont val="Times New Roman"/>
        <family val="1"/>
      </rPr>
      <t xml:space="preserve"> capital stock </t>
    </r>
    <r>
      <rPr>
        <sz val="10"/>
        <rFont val="Times New Roman"/>
        <family val="1"/>
      </rPr>
      <t xml:space="preserve">[E.III-14] : An estimated monetary value reflecting the current stock of physical maritime port infrastructure assets. For statistical purposes it is recommended to use the net capital value which takes into account depreciation. 
</t>
    </r>
    <r>
      <rPr>
        <i/>
        <sz val="10"/>
        <rFont val="Times New Roman"/>
        <family val="1"/>
      </rPr>
      <t>There are various methods such as ”the replacement cost method” or the “Perpetual Inventory Method (PIM)” that provide the net value of the assets.</t>
    </r>
  </si>
  <si>
    <r>
      <rPr>
        <b/>
        <sz val="10"/>
        <rFont val="Times New Roman"/>
        <family val="1"/>
      </rPr>
      <t xml:space="preserve">Maintenance expenditure on </t>
    </r>
    <r>
      <rPr>
        <b/>
        <u/>
        <sz val="10"/>
        <rFont val="Times New Roman"/>
        <family val="1"/>
      </rPr>
      <t>airport</t>
    </r>
    <r>
      <rPr>
        <b/>
        <sz val="10"/>
        <rFont val="Times New Roman"/>
        <family val="1"/>
      </rPr>
      <t xml:space="preserve"> infrastructure</t>
    </r>
    <r>
      <rPr>
        <sz val="10"/>
        <rFont val="Times New Roman"/>
        <family val="1"/>
      </rPr>
      <t xml:space="preserve"> [F.III-08] : Non-capital expenditure to maintain the original airport services and the capacity of the existing infrastructure
and related equipment.</t>
    </r>
  </si>
  <si>
    <r>
      <rPr>
        <b/>
        <u/>
        <sz val="10"/>
        <rFont val="Times New Roman"/>
        <family val="1"/>
      </rPr>
      <t>Airports</t>
    </r>
    <r>
      <rPr>
        <b/>
        <sz val="10"/>
        <rFont val="Times New Roman"/>
        <family val="1"/>
      </rPr>
      <t xml:space="preserve"> capital stock </t>
    </r>
    <r>
      <rPr>
        <sz val="10"/>
        <rFont val="Times New Roman"/>
        <family val="1"/>
      </rPr>
      <t xml:space="preserve">[F.III-10] : An estimated monetary value reflecting the current stock of physical airport infrastructure assets. For statistical purposes it is recommended to use the net capital value which takes into account depreciation. 
</t>
    </r>
    <r>
      <rPr>
        <i/>
        <sz val="10"/>
        <rFont val="Times New Roman"/>
        <family val="1"/>
      </rPr>
      <t>There are various methods such as ”the replacement cost method” or the “Perpentual Inventory Method (PIM)” that provide the net value of the assets.</t>
    </r>
  </si>
  <si>
    <r>
      <rPr>
        <b/>
        <sz val="10"/>
        <rFont val="Times New Roman"/>
        <family val="1"/>
      </rPr>
      <t xml:space="preserve">Investment expenditure on </t>
    </r>
    <r>
      <rPr>
        <b/>
        <u/>
        <sz val="10"/>
        <rFont val="Times New Roman"/>
        <family val="1"/>
      </rPr>
      <t>airports</t>
    </r>
    <r>
      <rPr>
        <b/>
        <sz val="10"/>
        <rFont val="Times New Roman"/>
        <family val="1"/>
      </rPr>
      <t xml:space="preserve"> infrastructure </t>
    </r>
    <r>
      <rPr>
        <sz val="10"/>
        <rFont val="Times New Roman"/>
        <family val="1"/>
      </rPr>
      <t xml:space="preserve">[F.III-06] : Capital expenditure on new construction (including new airports) or extension of existing airports infrastructure, including reconstruction, renewal (major substitution work on the existing infrastructure which does not change its overall performance) and upgrades (major modification work improving the original performance or capacity of the infrastructure). 
</t>
    </r>
    <r>
      <rPr>
        <i/>
        <sz val="10"/>
        <rFont val="Times New Roman"/>
        <family val="1"/>
      </rPr>
      <t>Infrastructure includes land, airport facilities and associated equipment, office and storage buildings, air navigation systems as well as immovable fixtures, fittings and installations connected with them (signalisation, telecommunications, etc.).</t>
    </r>
  </si>
  <si>
    <r>
      <rPr>
        <b/>
        <sz val="10"/>
        <rFont val="Times New Roman"/>
        <family val="1"/>
      </rPr>
      <t xml:space="preserve">Investment expenditure on </t>
    </r>
    <r>
      <rPr>
        <b/>
        <u/>
        <sz val="10"/>
        <rFont val="Times New Roman"/>
        <family val="1"/>
      </rPr>
      <t>inland waterways</t>
    </r>
    <r>
      <rPr>
        <b/>
        <sz val="10"/>
        <rFont val="Times New Roman"/>
        <family val="1"/>
      </rPr>
      <t xml:space="preserve"> infrastructure</t>
    </r>
    <r>
      <rPr>
        <sz val="10"/>
        <rFont val="Times New Roman"/>
        <family val="1"/>
      </rPr>
      <t xml:space="preserve"> [C.III-05]: Capital expenditure on new inland waterways infrastructure or extension of existing inland waterways, including reconstruction, renewal (major substitution work on the existing infrastructure which does not change its overall performance) and upgrades (major modification work improving the original performance or capacity of the infrastructure) renewal and upgrades or major repairs (repairs improving the original performance or capacity of the infrastructure).
</t>
    </r>
    <r>
      <rPr>
        <i/>
        <sz val="10"/>
        <rFont val="Times New Roman"/>
        <family val="1"/>
      </rPr>
      <t>Infrastructure includes land, channels and permanent way constructions, buildings, navigation locks, mooring equipment, toll collection installations, as well as immovable fixtures, fittings and installations connected with them (signalisation, telecommunications, etc.) as opposed to IWT vessels.</t>
    </r>
  </si>
  <si>
    <t>9-</t>
  </si>
  <si>
    <t>7-</t>
  </si>
  <si>
    <t xml:space="preserve">COUNTRY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</si>
</sst>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0_)"/>
    <numFmt numFmtId="166" formatCode="#,##0.0"/>
    <numFmt numFmtId="167" formatCode="#,##0\ &quot;Kč&quot;;\-#,##0\ &quot;Kč&quot;"/>
  </numFmts>
  <fonts count="92" x14ac:knownFonts="1">
    <font>
      <sz val="10"/>
      <name val="Arial"/>
      <family val="2"/>
    </font>
    <font>
      <sz val="10"/>
      <color indexed="8"/>
      <name val="Arial"/>
      <family val="2"/>
    </font>
    <font>
      <sz val="10"/>
      <name val="Arial"/>
      <family val="2"/>
    </font>
    <font>
      <sz val="9"/>
      <name val="Arial"/>
      <family val="2"/>
    </font>
    <font>
      <i/>
      <sz val="9"/>
      <color indexed="8"/>
      <name val="Times New Roman"/>
      <family val="1"/>
    </font>
    <font>
      <sz val="9"/>
      <color indexed="8"/>
      <name val="Times New Roman"/>
      <family val="1"/>
    </font>
    <font>
      <sz val="11"/>
      <color indexed="8"/>
      <name val="Times New Roman"/>
      <family val="1"/>
    </font>
    <font>
      <b/>
      <i/>
      <sz val="9"/>
      <color indexed="8"/>
      <name val="Times New Roman"/>
      <family val="1"/>
    </font>
    <font>
      <sz val="8"/>
      <color indexed="8"/>
      <name val="Times New Roman"/>
      <family val="1"/>
    </font>
    <font>
      <b/>
      <sz val="11"/>
      <color indexed="8"/>
      <name val="Times New Roman"/>
      <family val="1"/>
    </font>
    <font>
      <sz val="9"/>
      <name val="Times New Roman"/>
      <family val="1"/>
    </font>
    <font>
      <sz val="11"/>
      <name val="Times New Roman"/>
      <family val="1"/>
    </font>
    <font>
      <b/>
      <sz val="12"/>
      <name val="Times New Roman"/>
      <family val="1"/>
    </font>
    <font>
      <b/>
      <i/>
      <sz val="12"/>
      <name val="Times New Roman"/>
      <family val="1"/>
    </font>
    <font>
      <b/>
      <sz val="11"/>
      <name val="Times New Roman"/>
      <family val="1"/>
    </font>
    <font>
      <sz val="10"/>
      <color indexed="9"/>
      <name val="Arial"/>
      <family val="2"/>
    </font>
    <font>
      <sz val="10"/>
      <color indexed="20"/>
      <name val="Arial"/>
      <family val="2"/>
    </font>
    <font>
      <sz val="10"/>
      <color indexed="17"/>
      <name val="Arial"/>
      <family val="2"/>
    </font>
    <font>
      <b/>
      <sz val="10"/>
      <color indexed="52"/>
      <name val="Arial"/>
      <family val="2"/>
    </font>
    <font>
      <sz val="10"/>
      <color indexed="52"/>
      <name val="Arial"/>
      <family val="2"/>
    </font>
    <font>
      <sz val="10"/>
      <color indexed="6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i/>
      <sz val="10"/>
      <color indexed="23"/>
      <name val="Arial"/>
      <family val="2"/>
    </font>
    <font>
      <b/>
      <sz val="10"/>
      <color indexed="8"/>
      <name val="Arial"/>
      <family val="2"/>
    </font>
    <font>
      <sz val="10"/>
      <color indexed="62"/>
      <name val="Arial"/>
      <family val="2"/>
    </font>
    <font>
      <b/>
      <sz val="10"/>
      <color indexed="9"/>
      <name val="Arial"/>
      <family val="2"/>
    </font>
    <font>
      <b/>
      <sz val="10"/>
      <color indexed="63"/>
      <name val="Arial"/>
      <family val="2"/>
    </font>
    <font>
      <sz val="10"/>
      <color indexed="10"/>
      <name val="Arial"/>
      <family val="2"/>
    </font>
    <font>
      <sz val="10"/>
      <name val="Arial"/>
      <family val="2"/>
    </font>
    <font>
      <u/>
      <sz val="7.5"/>
      <color indexed="12"/>
      <name val="Arial"/>
      <family val="2"/>
    </font>
    <font>
      <sz val="8"/>
      <name val="Lucida Sans"/>
      <family val="2"/>
    </font>
    <font>
      <sz val="10"/>
      <name val="MS Sans Serif"/>
      <family val="2"/>
    </font>
    <font>
      <sz val="10"/>
      <color indexed="8"/>
      <name val="MS Sans Serif"/>
      <family val="2"/>
    </font>
    <font>
      <sz val="10"/>
      <name val="Arial CE"/>
      <charset val="238"/>
    </font>
    <font>
      <b/>
      <sz val="18"/>
      <name val="Arial CE"/>
      <charset val="238"/>
    </font>
    <font>
      <b/>
      <sz val="12"/>
      <name val="Arial CE"/>
      <charset val="238"/>
    </font>
    <font>
      <sz val="8"/>
      <name val="Times New Roman"/>
      <family val="1"/>
    </font>
    <font>
      <sz val="7"/>
      <color indexed="8"/>
      <name val="Times New Roman"/>
      <family val="1"/>
    </font>
    <font>
      <i/>
      <u/>
      <sz val="9"/>
      <name val="Times New Roman"/>
      <family val="1"/>
    </font>
    <font>
      <b/>
      <sz val="10"/>
      <name val="Arial"/>
      <family val="2"/>
    </font>
    <font>
      <u/>
      <sz val="10"/>
      <color indexed="12"/>
      <name val="Arial"/>
      <family val="2"/>
    </font>
    <font>
      <sz val="10"/>
      <name val="Arial"/>
      <family val="2"/>
    </font>
    <font>
      <b/>
      <sz val="16"/>
      <name val="Times New Roman"/>
      <family val="1"/>
    </font>
    <font>
      <b/>
      <sz val="20"/>
      <name val="Times New Roman"/>
      <family val="1"/>
    </font>
    <font>
      <sz val="10"/>
      <name val="Times New Roman"/>
      <family val="1"/>
    </font>
    <font>
      <b/>
      <sz val="7"/>
      <color indexed="30"/>
      <name val="Times New Roman"/>
      <family val="1"/>
    </font>
    <font>
      <b/>
      <sz val="12"/>
      <color indexed="30"/>
      <name val="Times New Roman"/>
      <family val="1"/>
    </font>
    <font>
      <b/>
      <sz val="10"/>
      <name val="Times New Roman"/>
      <family val="1"/>
    </font>
    <font>
      <sz val="10"/>
      <color indexed="40"/>
      <name val="Times New Roman"/>
      <family val="1"/>
    </font>
    <font>
      <sz val="10"/>
      <name val="Symbol"/>
      <family val="1"/>
      <charset val="2"/>
    </font>
    <font>
      <sz val="12"/>
      <name val="Times New Roman"/>
      <family val="1"/>
    </font>
    <font>
      <i/>
      <sz val="10"/>
      <name val="Times New Roman"/>
      <family val="1"/>
    </font>
    <font>
      <i/>
      <sz val="12"/>
      <name val="Times New Roman"/>
      <family val="1"/>
    </font>
    <font>
      <b/>
      <u/>
      <sz val="12"/>
      <name val="Times New Roman"/>
      <family val="1"/>
    </font>
    <font>
      <b/>
      <u/>
      <sz val="10"/>
      <name val="Times New Roman"/>
      <family val="1"/>
    </font>
    <font>
      <sz val="10"/>
      <name val="Arial"/>
      <family val="2"/>
    </font>
    <font>
      <b/>
      <sz val="8"/>
      <color indexed="8"/>
      <name val="Times New Roman"/>
      <family val="1"/>
    </font>
    <font>
      <strike/>
      <sz val="10"/>
      <name val="Times New Roman"/>
      <family val="1"/>
    </font>
    <font>
      <sz val="12"/>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9"/>
      <color theme="0" tint="-0.249977111117893"/>
      <name val="Times New Roman"/>
      <family val="1"/>
    </font>
    <font>
      <b/>
      <sz val="12"/>
      <color rgb="FF0070C0"/>
      <name val="Times New Roman"/>
      <family val="1"/>
    </font>
    <font>
      <sz val="10"/>
      <color rgb="FF339966"/>
      <name val="Arial"/>
      <family val="2"/>
    </font>
    <font>
      <i/>
      <sz val="9"/>
      <color rgb="FFCCFFCC"/>
      <name val="Times New Roman"/>
      <family val="1"/>
    </font>
    <font>
      <sz val="11"/>
      <color rgb="FFFFCC99"/>
      <name val="Times New Roman"/>
      <family val="1"/>
    </font>
    <font>
      <sz val="10"/>
      <color rgb="FFFF6600"/>
      <name val="Arial"/>
      <family val="2"/>
    </font>
    <font>
      <sz val="10"/>
      <color rgb="FF0070C0"/>
      <name val="Arial"/>
      <family val="2"/>
    </font>
    <font>
      <sz val="10"/>
      <color theme="3"/>
      <name val="Arial"/>
      <family val="2"/>
    </font>
    <font>
      <b/>
      <sz val="14"/>
      <color rgb="FF0070C0"/>
      <name val="Times New Roman"/>
      <family val="1"/>
    </font>
    <font>
      <i/>
      <sz val="9"/>
      <color theme="3" tint="0.79998168889431442"/>
      <name val="Times New Roman"/>
      <family val="1"/>
    </font>
    <font>
      <b/>
      <sz val="16"/>
      <color rgb="FF0070C0"/>
      <name val="Times New Roman"/>
      <family val="1"/>
    </font>
    <font>
      <u/>
      <sz val="10"/>
      <color indexed="12"/>
      <name val="Times New Roman"/>
      <family val="1"/>
    </font>
  </fonts>
  <fills count="7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9"/>
        <bgColor indexed="9"/>
      </patternFill>
    </fill>
    <fill>
      <patternFill patternType="solid">
        <fgColor indexed="55"/>
      </patternFill>
    </fill>
    <fill>
      <patternFill patternType="solid">
        <fgColor indexed="43"/>
      </patternFill>
    </fill>
    <fill>
      <patternFill patternType="solid">
        <fgColor indexed="26"/>
      </patternFill>
    </fill>
    <fill>
      <patternFill patternType="solid">
        <fgColor indexed="47"/>
        <bgColor indexed="64"/>
      </patternFill>
    </fill>
    <fill>
      <patternFill patternType="solid">
        <fgColor indexed="42"/>
        <bgColor indexed="64"/>
      </patternFill>
    </fill>
    <fill>
      <patternFill patternType="solid">
        <fgColor indexed="57"/>
        <bgColor indexed="64"/>
      </patternFill>
    </fill>
    <fill>
      <patternFill patternType="solid">
        <fgColor indexed="26"/>
        <bgColor indexed="64"/>
      </patternFill>
    </fill>
    <fill>
      <patternFill patternType="solid">
        <fgColor indexed="26"/>
        <bgColor indexed="9"/>
      </patternFill>
    </fill>
    <fill>
      <patternFill patternType="solid">
        <fgColor indexed="53"/>
        <bgColor indexed="64"/>
      </patternFill>
    </fill>
    <fill>
      <patternFill patternType="gray125">
        <bgColor indexed="47"/>
      </patternFill>
    </fill>
    <fill>
      <patternFill patternType="gray125">
        <bgColor indexed="4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CCFFCC"/>
        <bgColor indexed="64"/>
      </patternFill>
    </fill>
    <fill>
      <patternFill patternType="solid">
        <fgColor rgb="FFFFFFCC"/>
        <bgColor indexed="64"/>
      </patternFill>
    </fill>
    <fill>
      <patternFill patternType="solid">
        <fgColor rgb="FFFFFFCC"/>
        <bgColor indexed="9"/>
      </patternFill>
    </fill>
    <fill>
      <patternFill patternType="solid">
        <fgColor theme="5" tint="0.39997558519241921"/>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rgb="FF339966"/>
        <bgColor indexed="64"/>
      </patternFill>
    </fill>
    <fill>
      <patternFill patternType="solid">
        <fgColor rgb="FFFFCC99"/>
        <bgColor indexed="64"/>
      </patternFill>
    </fill>
    <fill>
      <patternFill patternType="solid">
        <fgColor rgb="FFFF6600"/>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4.9989318521683403E-2"/>
        <bgColor indexed="64"/>
      </patternFill>
    </fill>
    <fill>
      <patternFill patternType="gray125">
        <bgColor theme="3" tint="0.79998168889431442"/>
      </patternFill>
    </fill>
  </fills>
  <borders count="73">
    <border>
      <left/>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top style="hair">
        <color indexed="64"/>
      </top>
      <bottom style="medium">
        <color indexed="57"/>
      </bottom>
      <diagonal/>
    </border>
    <border>
      <left style="thin">
        <color indexed="64"/>
      </left>
      <right/>
      <top style="hair">
        <color indexed="64"/>
      </top>
      <bottom style="hair">
        <color indexed="64"/>
      </bottom>
      <diagonal/>
    </border>
    <border>
      <left style="thin">
        <color indexed="8"/>
      </left>
      <right/>
      <top style="hair">
        <color indexed="8"/>
      </top>
      <bottom style="hair">
        <color indexed="8"/>
      </bottom>
      <diagonal/>
    </border>
    <border>
      <left style="thin">
        <color indexed="8"/>
      </left>
      <right/>
      <top style="hair">
        <color indexed="8"/>
      </top>
      <bottom style="hair">
        <color indexed="64"/>
      </bottom>
      <diagonal/>
    </border>
    <border>
      <left style="thin">
        <color indexed="8"/>
      </left>
      <right/>
      <top style="hair">
        <color indexed="64"/>
      </top>
      <bottom style="hair">
        <color indexed="64"/>
      </bottom>
      <diagonal/>
    </border>
    <border>
      <left style="thin">
        <color indexed="64"/>
      </left>
      <right/>
      <top style="hair">
        <color indexed="64"/>
      </top>
      <bottom/>
      <diagonal/>
    </border>
    <border>
      <left style="thin">
        <color indexed="8"/>
      </left>
      <right/>
      <top style="hair">
        <color indexed="64"/>
      </top>
      <bottom/>
      <diagonal/>
    </border>
    <border>
      <left style="hair">
        <color indexed="8"/>
      </left>
      <right style="thin">
        <color indexed="8"/>
      </right>
      <top style="hair">
        <color indexed="64"/>
      </top>
      <bottom style="hair">
        <color indexed="64"/>
      </bottom>
      <diagonal/>
    </border>
    <border>
      <left style="hair">
        <color indexed="8"/>
      </left>
      <right style="thin">
        <color indexed="64"/>
      </right>
      <top style="hair">
        <color indexed="64"/>
      </top>
      <bottom style="hair">
        <color indexed="64"/>
      </bottom>
      <diagonal/>
    </border>
    <border>
      <left style="hair">
        <color indexed="8"/>
      </left>
      <right style="thin">
        <color indexed="8"/>
      </right>
      <top style="hair">
        <color indexed="64"/>
      </top>
      <bottom/>
      <diagonal/>
    </border>
    <border>
      <left style="hair">
        <color indexed="8"/>
      </left>
      <right style="thin">
        <color indexed="64"/>
      </right>
      <top style="hair">
        <color indexed="64"/>
      </top>
      <bottom/>
      <diagonal/>
    </border>
    <border>
      <left style="hair">
        <color indexed="8"/>
      </left>
      <right style="thin">
        <color indexed="8"/>
      </right>
      <top style="hair">
        <color indexed="8"/>
      </top>
      <bottom style="hair">
        <color indexed="8"/>
      </bottom>
      <diagonal/>
    </border>
    <border>
      <left style="hair">
        <color indexed="8"/>
      </left>
      <right style="thin">
        <color indexed="8"/>
      </right>
      <top style="hair">
        <color indexed="8"/>
      </top>
      <bottom style="hair">
        <color indexed="64"/>
      </bottom>
      <diagonal/>
    </border>
    <border>
      <left style="hair">
        <color indexed="8"/>
      </left>
      <right style="thin">
        <color indexed="8"/>
      </right>
      <top style="hair">
        <color indexed="64"/>
      </top>
      <bottom style="medium">
        <color indexed="57"/>
      </bottom>
      <diagonal/>
    </border>
    <border>
      <left style="hair">
        <color indexed="8"/>
      </left>
      <right style="thin">
        <color indexed="64"/>
      </right>
      <top style="hair">
        <color indexed="64"/>
      </top>
      <bottom style="medium">
        <color indexed="57"/>
      </bottom>
      <diagonal/>
    </border>
    <border>
      <left style="thin">
        <color indexed="8"/>
      </left>
      <right/>
      <top/>
      <bottom style="hair">
        <color indexed="64"/>
      </bottom>
      <diagonal/>
    </border>
    <border>
      <left style="thin">
        <color indexed="64"/>
      </left>
      <right style="thin">
        <color indexed="64"/>
      </right>
      <top style="thin">
        <color indexed="64"/>
      </top>
      <bottom style="thin">
        <color indexed="64"/>
      </bottom>
      <diagonal/>
    </border>
    <border>
      <left style="hair">
        <color indexed="8"/>
      </left>
      <right style="thin">
        <color indexed="8"/>
      </right>
      <top style="medium">
        <color indexed="53"/>
      </top>
      <bottom/>
      <diagonal/>
    </border>
    <border>
      <left style="hair">
        <color indexed="8"/>
      </left>
      <right style="thin">
        <color indexed="8"/>
      </right>
      <top/>
      <bottom/>
      <diagonal/>
    </border>
    <border>
      <left style="hair">
        <color indexed="8"/>
      </left>
      <right style="thin">
        <color indexed="8"/>
      </right>
      <top/>
      <bottom style="thin">
        <color indexed="8"/>
      </bottom>
      <diagonal/>
    </border>
    <border>
      <left style="thin">
        <color indexed="8"/>
      </left>
      <right style="hair">
        <color indexed="8"/>
      </right>
      <top style="medium">
        <color indexed="53"/>
      </top>
      <bottom/>
      <diagonal/>
    </border>
    <border>
      <left style="thin">
        <color indexed="8"/>
      </left>
      <right style="hair">
        <color indexed="8"/>
      </right>
      <top/>
      <bottom/>
      <diagonal/>
    </border>
    <border>
      <left style="thin">
        <color indexed="8"/>
      </left>
      <right style="hair">
        <color indexed="8"/>
      </right>
      <top/>
      <bottom style="thin">
        <color indexed="8"/>
      </bottom>
      <diagonal/>
    </border>
    <border>
      <left style="thin">
        <color indexed="8"/>
      </left>
      <right style="hair">
        <color indexed="8"/>
      </right>
      <top style="thin">
        <color indexed="8"/>
      </top>
      <bottom/>
      <diagonal/>
    </border>
    <border>
      <left style="thin">
        <color indexed="64"/>
      </left>
      <right style="hair">
        <color indexed="8"/>
      </right>
      <top style="medium">
        <color indexed="53"/>
      </top>
      <bottom/>
      <diagonal/>
    </border>
    <border>
      <left style="thin">
        <color indexed="64"/>
      </left>
      <right style="hair">
        <color indexed="8"/>
      </right>
      <top/>
      <bottom/>
      <diagonal/>
    </border>
    <border>
      <left style="thin">
        <color indexed="64"/>
      </left>
      <right style="hair">
        <color indexed="8"/>
      </right>
      <top/>
      <bottom style="thin">
        <color indexed="8"/>
      </bottom>
      <diagonal/>
    </border>
    <border>
      <left style="thin">
        <color indexed="8"/>
      </left>
      <right/>
      <top style="medium">
        <color indexed="53"/>
      </top>
      <bottom/>
      <diagonal/>
    </border>
    <border>
      <left/>
      <right/>
      <top style="medium">
        <color indexed="53"/>
      </top>
      <bottom/>
      <diagonal/>
    </border>
    <border>
      <left/>
      <right style="thin">
        <color indexed="8"/>
      </right>
      <top style="medium">
        <color indexed="53"/>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hair">
        <color indexed="8"/>
      </left>
      <right style="thin">
        <color indexed="8"/>
      </right>
      <top style="thin">
        <color indexed="8"/>
      </top>
      <bottom/>
      <diagonal/>
    </border>
    <border>
      <left style="thin">
        <color indexed="64"/>
      </left>
      <right style="hair">
        <color indexed="8"/>
      </right>
      <top style="medium">
        <color indexed="57"/>
      </top>
      <bottom/>
      <diagonal/>
    </border>
    <border>
      <left style="thin">
        <color indexed="8"/>
      </left>
      <right style="hair">
        <color indexed="8"/>
      </right>
      <top style="medium">
        <color indexed="57"/>
      </top>
      <bottom/>
      <diagonal/>
    </border>
    <border>
      <left style="thin">
        <color indexed="8"/>
      </left>
      <right/>
      <top style="medium">
        <color indexed="57"/>
      </top>
      <bottom/>
      <diagonal/>
    </border>
    <border>
      <left/>
      <right/>
      <top style="medium">
        <color indexed="57"/>
      </top>
      <bottom/>
      <diagonal/>
    </border>
    <border>
      <left/>
      <right style="thin">
        <color indexed="8"/>
      </right>
      <top style="medium">
        <color indexed="57"/>
      </top>
      <bottom/>
      <diagonal/>
    </border>
    <border>
      <left style="thin">
        <color indexed="8"/>
      </left>
      <right/>
      <top/>
      <bottom/>
      <diagonal/>
    </border>
    <border>
      <left/>
      <right style="thin">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hair">
        <color indexed="64"/>
      </top>
      <bottom style="medium">
        <color theme="9" tint="-0.24994659260841701"/>
      </bottom>
      <diagonal/>
    </border>
    <border>
      <left style="hair">
        <color indexed="8"/>
      </left>
      <right style="thin">
        <color indexed="8"/>
      </right>
      <top style="hair">
        <color indexed="64"/>
      </top>
      <bottom style="medium">
        <color theme="9" tint="-0.24994659260841701"/>
      </bottom>
      <diagonal/>
    </border>
    <border>
      <left style="thin">
        <color indexed="8"/>
      </left>
      <right/>
      <top style="hair">
        <color indexed="64"/>
      </top>
      <bottom style="medium">
        <color theme="9" tint="-0.24994659260841701"/>
      </bottom>
      <diagonal/>
    </border>
    <border>
      <left style="hair">
        <color indexed="8"/>
      </left>
      <right style="thin">
        <color indexed="64"/>
      </right>
      <top style="hair">
        <color indexed="64"/>
      </top>
      <bottom style="medium">
        <color theme="9" tint="-0.24994659260841701"/>
      </bottom>
      <diagonal/>
    </border>
    <border>
      <left/>
      <right/>
      <top/>
      <bottom style="medium">
        <color rgb="FF339966"/>
      </bottom>
      <diagonal/>
    </border>
    <border>
      <left/>
      <right/>
      <top/>
      <bottom style="thick">
        <color theme="3"/>
      </bottom>
      <diagonal/>
    </border>
    <border>
      <left style="thin">
        <color indexed="8"/>
      </left>
      <right/>
      <top style="hair">
        <color indexed="64"/>
      </top>
      <bottom style="thick">
        <color theme="3"/>
      </bottom>
      <diagonal/>
    </border>
    <border>
      <left style="hair">
        <color indexed="8"/>
      </left>
      <right style="thin">
        <color indexed="8"/>
      </right>
      <top style="hair">
        <color indexed="64"/>
      </top>
      <bottom style="thick">
        <color theme="3"/>
      </bottom>
      <diagonal/>
    </border>
    <border>
      <left style="hair">
        <color indexed="8"/>
      </left>
      <right style="thin">
        <color indexed="64"/>
      </right>
      <top style="hair">
        <color indexed="64"/>
      </top>
      <bottom style="thick">
        <color theme="3"/>
      </bottom>
      <diagonal/>
    </border>
  </borders>
  <cellStyleXfs count="548">
    <xf numFmtId="0" fontId="0" fillId="0" borderId="0"/>
    <xf numFmtId="0" fontId="62" fillId="3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62" fillId="3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62" fillId="3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62" fillId="3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62" fillId="3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62" fillId="3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62" fillId="3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62" fillId="4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62" fillId="4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62" fillId="4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62" fillId="4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62" fillId="4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3" fillId="45"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63" fillId="46"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63" fillId="47"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63" fillId="4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63" fillId="49"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63" fillId="50"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63" fillId="51"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63" fillId="52"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63" fillId="53"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63" fillId="54"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63" fillId="55"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63" fillId="56"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64" fillId="57"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65" fillId="58" borderId="55" applyNumberFormat="0" applyAlignment="0" applyProtection="0"/>
    <xf numFmtId="0" fontId="18" fillId="20" borderId="1" applyNumberFormat="0" applyAlignment="0" applyProtection="0"/>
    <xf numFmtId="0" fontId="18" fillId="20" borderId="1" applyNumberFormat="0" applyAlignment="0" applyProtection="0"/>
    <xf numFmtId="0" fontId="18" fillId="20" borderId="1" applyNumberFormat="0" applyAlignment="0" applyProtection="0"/>
    <xf numFmtId="0" fontId="36" fillId="21" borderId="2" applyNumberFormat="0" applyFont="0" applyFill="0" applyAlignment="0" applyProtection="0"/>
    <xf numFmtId="0" fontId="66" fillId="59" borderId="56" applyNumberFormat="0" applyAlignment="0" applyProtection="0"/>
    <xf numFmtId="0" fontId="28" fillId="22" borderId="3" applyNumberFormat="0" applyAlignment="0" applyProtection="0"/>
    <xf numFmtId="0" fontId="28" fillId="22" borderId="3" applyNumberFormat="0" applyAlignment="0" applyProtection="0"/>
    <xf numFmtId="0" fontId="28" fillId="22" borderId="3" applyNumberFormat="0" applyAlignment="0" applyProtection="0"/>
    <xf numFmtId="43" fontId="2" fillId="0" borderId="0" applyFont="0" applyFill="0" applyBorder="0" applyAlignment="0" applyProtection="0"/>
    <xf numFmtId="164" fontId="31" fillId="0" borderId="0" applyFont="0" applyFill="0" applyBorder="0" applyAlignment="0" applyProtection="0"/>
    <xf numFmtId="43" fontId="2" fillId="0" borderId="0" applyFont="0" applyFill="0" applyBorder="0" applyAlignment="0" applyProtection="0"/>
    <xf numFmtId="0" fontId="36" fillId="21" borderId="0" applyFont="0" applyFill="0" applyBorder="0" applyAlignment="0" applyProtection="0"/>
    <xf numFmtId="0" fontId="6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3" fontId="36" fillId="21" borderId="0" applyFont="0" applyFill="0" applyBorder="0" applyAlignment="0" applyProtection="0"/>
    <xf numFmtId="0" fontId="68" fillId="60"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69" fillId="0" borderId="57"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70" fillId="0" borderId="58"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71" fillId="0" borderId="59"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71"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3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xf numFmtId="0" fontId="73" fillId="61" borderId="55"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74" fillId="0" borderId="60" applyNumberFormat="0" applyFill="0" applyAlignment="0" applyProtection="0"/>
    <xf numFmtId="0" fontId="19" fillId="0" borderId="7" applyNumberFormat="0" applyFill="0" applyAlignment="0" applyProtection="0"/>
    <xf numFmtId="0" fontId="19" fillId="0" borderId="7" applyNumberFormat="0" applyFill="0" applyAlignment="0" applyProtection="0"/>
    <xf numFmtId="0" fontId="19" fillId="0" borderId="7" applyNumberFormat="0" applyFill="0" applyAlignment="0" applyProtection="0"/>
    <xf numFmtId="167" fontId="36" fillId="21" borderId="0" applyFont="0" applyFill="0" applyBorder="0" applyAlignment="0" applyProtection="0"/>
    <xf numFmtId="0" fontId="2" fillId="0" borderId="0" applyFont="0" applyFill="0" applyBorder="0" applyAlignment="0" applyProtection="0"/>
    <xf numFmtId="0" fontId="75" fillId="62"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62" fillId="0" borderId="0"/>
    <xf numFmtId="0" fontId="62" fillId="0" borderId="0"/>
    <xf numFmtId="0" fontId="62" fillId="0" borderId="0"/>
    <xf numFmtId="0" fontId="62" fillId="0" borderId="0"/>
    <xf numFmtId="0" fontId="62" fillId="0" borderId="0"/>
    <xf numFmtId="0" fontId="62"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44"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58" fillId="0" borderId="0"/>
    <xf numFmtId="0" fontId="36" fillId="0" borderId="0" applyBorder="0" applyProtection="0">
      <alignment vertical="top"/>
    </xf>
    <xf numFmtId="0" fontId="36" fillId="0" borderId="0" applyBorder="0" applyProtection="0">
      <alignment vertical="top"/>
    </xf>
    <xf numFmtId="0" fontId="36" fillId="0" borderId="0" applyBorder="0" applyProtection="0">
      <alignment vertical="top"/>
    </xf>
    <xf numFmtId="0" fontId="36" fillId="0" borderId="0" applyBorder="0" applyProtection="0">
      <alignment vertical="top"/>
    </xf>
    <xf numFmtId="0" fontId="2" fillId="0" borderId="0"/>
    <xf numFmtId="0" fontId="36" fillId="0" borderId="0" applyBorder="0" applyProtection="0">
      <alignment vertical="top"/>
    </xf>
    <xf numFmtId="0" fontId="36" fillId="0" borderId="0" applyBorder="0" applyProtection="0">
      <alignment vertical="top"/>
    </xf>
    <xf numFmtId="0" fontId="36" fillId="0" borderId="0" applyBorder="0" applyProtection="0">
      <alignment vertical="top"/>
    </xf>
    <xf numFmtId="0" fontId="36" fillId="0" borderId="0" applyBorder="0" applyProtection="0">
      <alignment vertical="top"/>
    </xf>
    <xf numFmtId="0" fontId="36" fillId="0" borderId="0" applyBorder="0" applyProtection="0">
      <alignment vertical="top"/>
    </xf>
    <xf numFmtId="0" fontId="36" fillId="0" borderId="0" applyBorder="0" applyProtection="0">
      <alignment vertical="top"/>
    </xf>
    <xf numFmtId="0" fontId="36" fillId="0" borderId="0" applyBorder="0" applyProtection="0">
      <alignment vertical="top"/>
    </xf>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36" fillId="0" borderId="0"/>
    <xf numFmtId="0" fontId="62" fillId="0" borderId="0"/>
    <xf numFmtId="0" fontId="62" fillId="0" borderId="0"/>
    <xf numFmtId="0" fontId="62" fillId="0" borderId="0"/>
    <xf numFmtId="0" fontId="62" fillId="0" borderId="0"/>
    <xf numFmtId="0" fontId="33" fillId="0" borderId="0">
      <alignment vertical="top"/>
    </xf>
    <xf numFmtId="0" fontId="62" fillId="0" borderId="0"/>
    <xf numFmtId="0" fontId="62" fillId="0" borderId="0"/>
    <xf numFmtId="0" fontId="62" fillId="0" borderId="0"/>
    <xf numFmtId="0" fontId="62" fillId="0" borderId="0"/>
    <xf numFmtId="0" fontId="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2" fillId="24" borderId="8"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2" fillId="24" borderId="8" applyNumberFormat="0" applyFont="0" applyAlignment="0" applyProtection="0"/>
    <xf numFmtId="0" fontId="2" fillId="24" borderId="8"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76" fillId="58" borderId="62" applyNumberFormat="0" applyAlignment="0" applyProtection="0"/>
    <xf numFmtId="0" fontId="29" fillId="20" borderId="9" applyNumberFormat="0" applyAlignment="0" applyProtection="0"/>
    <xf numFmtId="0" fontId="29" fillId="20" borderId="9" applyNumberFormat="0" applyAlignment="0" applyProtection="0"/>
    <xf numFmtId="0" fontId="29" fillId="20"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2" fontId="36" fillId="21" borderId="0" applyFont="0" applyFill="0" applyBorder="0" applyAlignment="0" applyProtection="0"/>
    <xf numFmtId="0" fontId="77"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78" fillId="0" borderId="63"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79"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7" fillId="21" borderId="0" applyNumberFormat="0" applyFill="0" applyBorder="0" applyAlignment="0" applyProtection="0"/>
    <xf numFmtId="0" fontId="38" fillId="21" borderId="0" applyNumberFormat="0" applyFill="0" applyBorder="0" applyAlignment="0" applyProtection="0"/>
  </cellStyleXfs>
  <cellXfs count="299">
    <xf numFmtId="0" fontId="0" fillId="0" borderId="0" xfId="0"/>
    <xf numFmtId="0" fontId="0" fillId="0" borderId="0" xfId="0" applyAlignment="1">
      <alignment vertical="center"/>
    </xf>
    <xf numFmtId="0" fontId="3" fillId="0" borderId="0" xfId="0" applyFont="1" applyAlignment="1">
      <alignment vertical="center"/>
    </xf>
    <xf numFmtId="165" fontId="5" fillId="25" borderId="0" xfId="0" applyNumberFormat="1" applyFont="1" applyFill="1" applyAlignment="1" applyProtection="1">
      <alignment vertical="center"/>
    </xf>
    <xf numFmtId="165" fontId="6" fillId="25" borderId="0" xfId="0" applyNumberFormat="1" applyFont="1" applyFill="1" applyAlignment="1" applyProtection="1">
      <alignment vertical="center"/>
    </xf>
    <xf numFmtId="165" fontId="6" fillId="25" borderId="0" xfId="0" applyNumberFormat="1" applyFont="1" applyFill="1" applyAlignment="1" applyProtection="1">
      <alignment horizontal="right" vertical="center"/>
    </xf>
    <xf numFmtId="165" fontId="9" fillId="25" borderId="0" xfId="0" applyNumberFormat="1" applyFont="1" applyFill="1" applyAlignment="1" applyProtection="1">
      <alignment horizontal="centerContinuous" vertical="center"/>
    </xf>
    <xf numFmtId="0" fontId="2" fillId="0" borderId="0" xfId="0" applyFont="1" applyAlignment="1">
      <alignment vertical="center"/>
    </xf>
    <xf numFmtId="165" fontId="11" fillId="25" borderId="0" xfId="0" applyNumberFormat="1" applyFont="1" applyFill="1" applyAlignment="1" applyProtection="1">
      <alignment horizontal="centerContinuous" vertical="center"/>
    </xf>
    <xf numFmtId="165" fontId="12" fillId="25" borderId="0" xfId="0" applyNumberFormat="1" applyFont="1" applyFill="1" applyAlignment="1" applyProtection="1">
      <alignment horizontal="centerContinuous" vertical="center"/>
    </xf>
    <xf numFmtId="165" fontId="13" fillId="25" borderId="0" xfId="0" applyNumberFormat="1" applyFont="1" applyFill="1" applyAlignment="1" applyProtection="1">
      <alignment horizontal="centerContinuous" vertical="center"/>
    </xf>
    <xf numFmtId="165" fontId="5" fillId="25" borderId="0" xfId="0" applyNumberFormat="1" applyFont="1" applyFill="1" applyAlignment="1" applyProtection="1">
      <alignment horizontal="centerContinuous" vertical="center"/>
    </xf>
    <xf numFmtId="165" fontId="6" fillId="25" borderId="0" xfId="0" applyNumberFormat="1" applyFont="1" applyFill="1" applyAlignment="1" applyProtection="1">
      <alignment horizontal="centerContinuous" vertical="center"/>
    </xf>
    <xf numFmtId="0" fontId="11" fillId="26" borderId="0" xfId="0" applyFont="1" applyFill="1" applyAlignment="1">
      <alignment vertical="center"/>
    </xf>
    <xf numFmtId="0" fontId="3" fillId="27" borderId="0" xfId="0" applyFont="1" applyFill="1" applyAlignment="1">
      <alignment vertical="center"/>
    </xf>
    <xf numFmtId="0" fontId="0" fillId="27" borderId="0" xfId="0" applyFill="1" applyAlignment="1">
      <alignment vertical="center"/>
    </xf>
    <xf numFmtId="165" fontId="5" fillId="25" borderId="0" xfId="194" applyNumberFormat="1" applyFont="1" applyFill="1" applyAlignment="1" applyProtection="1">
      <alignment vertical="center"/>
    </xf>
    <xf numFmtId="165" fontId="6" fillId="25" borderId="0" xfId="194" applyNumberFormat="1" applyFont="1" applyFill="1" applyAlignment="1" applyProtection="1">
      <alignment vertical="center"/>
    </xf>
    <xf numFmtId="165" fontId="7" fillId="25" borderId="0" xfId="194" applyNumberFormat="1" applyFont="1" applyFill="1" applyAlignment="1" applyProtection="1">
      <alignment vertical="center"/>
    </xf>
    <xf numFmtId="165" fontId="6" fillId="25" borderId="12" xfId="194" applyNumberFormat="1" applyFont="1" applyFill="1" applyBorder="1" applyAlignment="1" applyProtection="1">
      <alignment horizontal="center" vertical="center"/>
    </xf>
    <xf numFmtId="165" fontId="6" fillId="25" borderId="64" xfId="194" applyNumberFormat="1" applyFont="1" applyFill="1" applyBorder="1" applyAlignment="1" applyProtection="1">
      <alignment horizontal="center" vertical="center"/>
    </xf>
    <xf numFmtId="165" fontId="6" fillId="25" borderId="16" xfId="194" applyNumberFormat="1" applyFont="1" applyFill="1" applyBorder="1" applyAlignment="1" applyProtection="1">
      <alignment horizontal="center" vertical="center"/>
    </xf>
    <xf numFmtId="165" fontId="40" fillId="25" borderId="0" xfId="0" applyNumberFormat="1" applyFont="1" applyFill="1" applyAlignment="1" applyProtection="1">
      <alignment vertical="center"/>
    </xf>
    <xf numFmtId="165" fontId="40" fillId="25" borderId="0" xfId="0" applyNumberFormat="1" applyFont="1" applyFill="1" applyAlignment="1" applyProtection="1">
      <alignment horizontal="center" vertical="center"/>
    </xf>
    <xf numFmtId="0" fontId="41" fillId="65" borderId="0" xfId="0" applyFont="1" applyFill="1" applyAlignment="1">
      <alignment vertical="center"/>
    </xf>
    <xf numFmtId="0" fontId="10" fillId="65" borderId="0" xfId="0" applyFont="1" applyFill="1" applyAlignment="1">
      <alignment vertical="center"/>
    </xf>
    <xf numFmtId="49" fontId="10" fillId="65" borderId="0" xfId="0" applyNumberFormat="1" applyFont="1" applyFill="1" applyAlignment="1">
      <alignment vertical="center"/>
    </xf>
    <xf numFmtId="0" fontId="42" fillId="0" borderId="0" xfId="0" applyFont="1"/>
    <xf numFmtId="0" fontId="0" fillId="0" borderId="0" xfId="0" applyFont="1"/>
    <xf numFmtId="0" fontId="0" fillId="0" borderId="0" xfId="0" applyFont="1" applyAlignment="1">
      <alignment wrapText="1"/>
    </xf>
    <xf numFmtId="0" fontId="0" fillId="0" borderId="0" xfId="0" quotePrefix="1" applyFont="1"/>
    <xf numFmtId="0" fontId="43" fillId="0" borderId="0" xfId="139" applyFont="1" applyAlignment="1" applyProtection="1"/>
    <xf numFmtId="0" fontId="0" fillId="0" borderId="0" xfId="0" applyNumberFormat="1" applyFont="1" applyAlignment="1">
      <alignment vertical="center" wrapText="1"/>
    </xf>
    <xf numFmtId="49" fontId="0" fillId="0" borderId="0" xfId="0" applyNumberFormat="1" applyFont="1" applyAlignment="1">
      <alignment vertical="center" wrapText="1"/>
    </xf>
    <xf numFmtId="0" fontId="0" fillId="0" borderId="0" xfId="0" applyFont="1" applyAlignment="1">
      <alignment vertical="center" wrapText="1"/>
    </xf>
    <xf numFmtId="0" fontId="0" fillId="0" borderId="0" xfId="0" applyFont="1" applyAlignment="1">
      <alignment vertical="center"/>
    </xf>
    <xf numFmtId="49" fontId="8" fillId="28" borderId="18" xfId="194" applyNumberFormat="1" applyFont="1" applyFill="1" applyBorder="1" applyAlignment="1" applyProtection="1">
      <alignment horizontal="center" vertical="center"/>
      <protection locked="0"/>
    </xf>
    <xf numFmtId="3" fontId="6" fillId="29" borderId="15" xfId="194" applyNumberFormat="1" applyFont="1" applyFill="1" applyBorder="1" applyAlignment="1" applyProtection="1">
      <alignment vertical="center"/>
      <protection locked="0"/>
    </xf>
    <xf numFmtId="1" fontId="8" fillId="29" borderId="18" xfId="194" applyNumberFormat="1" applyFont="1" applyFill="1" applyBorder="1" applyAlignment="1" applyProtection="1">
      <alignment horizontal="center" vertical="center"/>
      <protection locked="0"/>
    </xf>
    <xf numFmtId="3" fontId="6" fillId="29" borderId="15" xfId="194" applyNumberFormat="1" applyFont="1" applyFill="1" applyBorder="1" applyAlignment="1" applyProtection="1">
      <alignment horizontal="right" vertical="center"/>
      <protection locked="0"/>
    </xf>
    <xf numFmtId="166" fontId="8" fillId="29" borderId="18" xfId="194" applyNumberFormat="1" applyFont="1" applyFill="1" applyBorder="1" applyAlignment="1" applyProtection="1">
      <alignment horizontal="center" vertical="center"/>
      <protection locked="0"/>
    </xf>
    <xf numFmtId="49" fontId="8" fillId="29" borderId="19" xfId="194" applyNumberFormat="1" applyFont="1" applyFill="1" applyBorder="1" applyAlignment="1" applyProtection="1">
      <alignment horizontal="center" vertical="center"/>
      <protection locked="0"/>
    </xf>
    <xf numFmtId="3" fontId="6" fillId="66" borderId="15" xfId="194" applyNumberFormat="1" applyFont="1" applyFill="1" applyBorder="1" applyAlignment="1" applyProtection="1">
      <alignment vertical="center"/>
      <protection locked="0"/>
    </xf>
    <xf numFmtId="3" fontId="11" fillId="29" borderId="15" xfId="194" applyNumberFormat="1" applyFont="1" applyFill="1" applyBorder="1" applyAlignment="1" applyProtection="1">
      <alignment vertical="center"/>
      <protection locked="0"/>
    </xf>
    <xf numFmtId="166" fontId="39" fillId="29" borderId="18" xfId="194" applyNumberFormat="1" applyFont="1" applyFill="1" applyBorder="1" applyAlignment="1" applyProtection="1">
      <alignment horizontal="center" vertical="center"/>
      <protection locked="0"/>
    </xf>
    <xf numFmtId="49" fontId="8" fillId="28" borderId="20" xfId="194" applyNumberFormat="1" applyFont="1" applyFill="1" applyBorder="1" applyAlignment="1" applyProtection="1">
      <alignment horizontal="center" vertical="center"/>
      <protection locked="0"/>
    </xf>
    <xf numFmtId="3" fontId="6" fillId="29" borderId="17" xfId="194" applyNumberFormat="1" applyFont="1" applyFill="1" applyBorder="1" applyAlignment="1" applyProtection="1">
      <alignment vertical="center"/>
      <protection locked="0"/>
    </xf>
    <xf numFmtId="1" fontId="8" fillId="29" borderId="20" xfId="194" applyNumberFormat="1" applyFont="1" applyFill="1" applyBorder="1" applyAlignment="1" applyProtection="1">
      <alignment horizontal="center" vertical="center"/>
      <protection locked="0"/>
    </xf>
    <xf numFmtId="3" fontId="11" fillId="29" borderId="17" xfId="194" applyNumberFormat="1" applyFont="1" applyFill="1" applyBorder="1" applyAlignment="1" applyProtection="1">
      <alignment vertical="center"/>
      <protection locked="0"/>
    </xf>
    <xf numFmtId="1" fontId="39" fillId="29" borderId="20" xfId="194" applyNumberFormat="1" applyFont="1" applyFill="1" applyBorder="1" applyAlignment="1" applyProtection="1">
      <alignment horizontal="center" vertical="center"/>
      <protection locked="0"/>
    </xf>
    <xf numFmtId="49" fontId="8" fillId="29" borderId="21" xfId="194" applyNumberFormat="1" applyFont="1" applyFill="1" applyBorder="1" applyAlignment="1" applyProtection="1">
      <alignment horizontal="center" vertical="center"/>
      <protection locked="0"/>
    </xf>
    <xf numFmtId="1" fontId="39" fillId="29" borderId="18" xfId="194" applyNumberFormat="1" applyFont="1" applyFill="1" applyBorder="1" applyAlignment="1" applyProtection="1">
      <alignment horizontal="center" vertical="center"/>
      <protection locked="0"/>
    </xf>
    <xf numFmtId="49" fontId="8" fillId="28" borderId="65" xfId="194" applyNumberFormat="1" applyFont="1" applyFill="1" applyBorder="1" applyAlignment="1" applyProtection="1">
      <alignment horizontal="center" vertical="center"/>
      <protection locked="0"/>
    </xf>
    <xf numFmtId="3" fontId="6" fillId="29" borderId="66" xfId="194" applyNumberFormat="1" applyFont="1" applyFill="1" applyBorder="1" applyAlignment="1" applyProtection="1">
      <alignment vertical="center"/>
      <protection locked="0"/>
    </xf>
    <xf numFmtId="1" fontId="8" fillId="29" borderId="65" xfId="194" applyNumberFormat="1" applyFont="1" applyFill="1" applyBorder="1" applyAlignment="1" applyProtection="1">
      <alignment horizontal="center" vertical="center"/>
      <protection locked="0"/>
    </xf>
    <xf numFmtId="3" fontId="11" fillId="29" borderId="66" xfId="194" applyNumberFormat="1" applyFont="1" applyFill="1" applyBorder="1" applyAlignment="1" applyProtection="1">
      <alignment vertical="center"/>
      <protection locked="0"/>
    </xf>
    <xf numFmtId="1" fontId="39" fillId="29" borderId="65" xfId="194" applyNumberFormat="1" applyFont="1" applyFill="1" applyBorder="1" applyAlignment="1" applyProtection="1">
      <alignment horizontal="center" vertical="center"/>
      <protection locked="0"/>
    </xf>
    <xf numFmtId="49" fontId="8" fillId="29" borderId="67" xfId="194" applyNumberFormat="1" applyFont="1" applyFill="1" applyBorder="1" applyAlignment="1" applyProtection="1">
      <alignment horizontal="center" vertical="center"/>
      <protection locked="0"/>
    </xf>
    <xf numFmtId="0" fontId="0" fillId="0" borderId="0" xfId="0" applyFont="1" applyAlignment="1"/>
    <xf numFmtId="0" fontId="42" fillId="67" borderId="0" xfId="0" applyFont="1" applyFill="1"/>
    <xf numFmtId="0" fontId="0" fillId="67" borderId="0" xfId="0" applyFont="1" applyFill="1"/>
    <xf numFmtId="0" fontId="66" fillId="68" borderId="0" xfId="0" applyFont="1" applyFill="1"/>
    <xf numFmtId="0" fontId="63" fillId="68" borderId="0" xfId="0" applyFont="1" applyFill="1"/>
    <xf numFmtId="0" fontId="63" fillId="68" borderId="0" xfId="0" applyFont="1" applyFill="1" applyAlignment="1">
      <alignment wrapText="1"/>
    </xf>
    <xf numFmtId="0" fontId="44" fillId="0" borderId="0" xfId="307" applyAlignment="1">
      <alignment vertical="top"/>
    </xf>
    <xf numFmtId="0" fontId="44" fillId="0" borderId="0" xfId="307" applyAlignment="1">
      <alignment horizontal="left" vertical="top"/>
    </xf>
    <xf numFmtId="0" fontId="12" fillId="0" borderId="0" xfId="0" applyFont="1"/>
    <xf numFmtId="0" fontId="81" fillId="0" borderId="0" xfId="0" applyFont="1" applyAlignment="1">
      <alignment horizontal="left" vertical="top"/>
    </xf>
    <xf numFmtId="0" fontId="0" fillId="0" borderId="0" xfId="0" applyAlignment="1"/>
    <xf numFmtId="0" fontId="0" fillId="69" borderId="0" xfId="0" applyFill="1"/>
    <xf numFmtId="0" fontId="50" fillId="0" borderId="0" xfId="0" applyFont="1" applyFill="1" applyAlignment="1">
      <alignment horizontal="justify" vertical="top" wrapText="1"/>
    </xf>
    <xf numFmtId="0" fontId="3" fillId="70" borderId="0" xfId="0" applyFont="1" applyFill="1" applyAlignment="1">
      <alignment vertical="center"/>
    </xf>
    <xf numFmtId="0" fontId="82" fillId="70" borderId="0" xfId="0" applyFont="1" applyFill="1" applyAlignment="1">
      <alignment vertical="center"/>
    </xf>
    <xf numFmtId="165" fontId="6" fillId="71" borderId="0" xfId="194" applyNumberFormat="1" applyFont="1" applyFill="1" applyAlignment="1" applyProtection="1">
      <alignment vertical="center"/>
    </xf>
    <xf numFmtId="165" fontId="8" fillId="25" borderId="0" xfId="194" applyNumberFormat="1" applyFont="1" applyFill="1" applyAlignment="1" applyProtection="1">
      <alignment vertical="center"/>
    </xf>
    <xf numFmtId="0" fontId="0" fillId="0" borderId="0" xfId="0" applyFill="1"/>
    <xf numFmtId="165" fontId="84" fillId="71" borderId="0" xfId="194" applyNumberFormat="1" applyFont="1" applyFill="1" applyAlignment="1" applyProtection="1">
      <alignment vertical="center"/>
    </xf>
    <xf numFmtId="0" fontId="11" fillId="26" borderId="68" xfId="0" applyFont="1" applyFill="1" applyBorder="1" applyAlignment="1">
      <alignment vertical="center"/>
    </xf>
    <xf numFmtId="0" fontId="11" fillId="25" borderId="0" xfId="0" applyFont="1" applyFill="1" applyAlignment="1" applyProtection="1">
      <alignment vertical="center"/>
    </xf>
    <xf numFmtId="0" fontId="10" fillId="25" borderId="0" xfId="0" applyFont="1" applyFill="1" applyAlignment="1" applyProtection="1">
      <alignment vertical="center"/>
    </xf>
    <xf numFmtId="0" fontId="41" fillId="65" borderId="0" xfId="0" applyFont="1" applyFill="1" applyAlignment="1" applyProtection="1">
      <alignment vertical="center"/>
    </xf>
    <xf numFmtId="0" fontId="10" fillId="65" borderId="0" xfId="0" applyNumberFormat="1" applyFont="1" applyFill="1" applyAlignment="1" applyProtection="1">
      <alignment vertical="center"/>
    </xf>
    <xf numFmtId="49" fontId="10" fillId="65" borderId="0" xfId="0" applyNumberFormat="1" applyFont="1" applyFill="1" applyAlignment="1" applyProtection="1">
      <alignment vertical="center"/>
    </xf>
    <xf numFmtId="0" fontId="10" fillId="65" borderId="0" xfId="0" applyNumberFormat="1" applyFont="1" applyFill="1" applyAlignment="1" applyProtection="1">
      <alignment vertical="center" wrapText="1"/>
    </xf>
    <xf numFmtId="0" fontId="85" fillId="72" borderId="0" xfId="0" applyFont="1" applyFill="1" applyAlignment="1" applyProtection="1">
      <alignment vertical="center"/>
    </xf>
    <xf numFmtId="0" fontId="3" fillId="30" borderId="0" xfId="0" applyFont="1" applyFill="1" applyAlignment="1" applyProtection="1">
      <alignment vertical="center"/>
    </xf>
    <xf numFmtId="0" fontId="0" fillId="30" borderId="0" xfId="0" applyFill="1" applyAlignment="1" applyProtection="1">
      <alignment vertical="center"/>
    </xf>
    <xf numFmtId="49" fontId="8" fillId="28" borderId="22" xfId="267" applyNumberFormat="1" applyFont="1" applyFill="1" applyBorder="1" applyAlignment="1" applyProtection="1">
      <alignment horizontal="center" vertical="center"/>
      <protection locked="0"/>
    </xf>
    <xf numFmtId="3" fontId="11" fillId="29" borderId="13" xfId="267" applyNumberFormat="1" applyFont="1" applyFill="1" applyBorder="1" applyAlignment="1" applyProtection="1">
      <alignment vertical="center"/>
      <protection locked="0"/>
    </xf>
    <xf numFmtId="1" fontId="39" fillId="29" borderId="22" xfId="267" applyNumberFormat="1" applyFont="1" applyFill="1" applyBorder="1" applyAlignment="1" applyProtection="1">
      <alignment horizontal="center" vertical="center"/>
      <protection locked="0"/>
    </xf>
    <xf numFmtId="166" fontId="39" fillId="29" borderId="22" xfId="267" applyNumberFormat="1" applyFont="1" applyFill="1" applyBorder="1" applyAlignment="1" applyProtection="1">
      <alignment horizontal="center" vertical="center"/>
      <protection locked="0"/>
    </xf>
    <xf numFmtId="49" fontId="39" fillId="29" borderId="22" xfId="267" applyNumberFormat="1" applyFont="1" applyFill="1" applyBorder="1" applyAlignment="1" applyProtection="1">
      <alignment horizontal="center" vertical="center"/>
      <protection locked="0"/>
    </xf>
    <xf numFmtId="49" fontId="8" fillId="29" borderId="22" xfId="267" applyNumberFormat="1" applyFont="1" applyFill="1" applyBorder="1" applyAlignment="1" applyProtection="1">
      <alignment horizontal="center" vertical="center"/>
      <protection locked="0"/>
    </xf>
    <xf numFmtId="3" fontId="11" fillId="66" borderId="15" xfId="0" applyNumberFormat="1" applyFont="1" applyFill="1" applyBorder="1" applyAlignment="1" applyProtection="1">
      <alignment horizontal="right" vertical="center"/>
      <protection locked="0"/>
    </xf>
    <xf numFmtId="3" fontId="39" fillId="29" borderId="22" xfId="267" applyNumberFormat="1" applyFont="1" applyFill="1" applyBorder="1" applyAlignment="1" applyProtection="1">
      <alignment horizontal="center" vertical="center"/>
      <protection locked="0"/>
    </xf>
    <xf numFmtId="49" fontId="8" fillId="28" borderId="23" xfId="267" applyNumberFormat="1" applyFont="1" applyFill="1" applyBorder="1" applyAlignment="1" applyProtection="1">
      <alignment horizontal="center" vertical="center"/>
      <protection locked="0"/>
    </xf>
    <xf numFmtId="3" fontId="11" fillId="29" borderId="14" xfId="267" applyNumberFormat="1" applyFont="1" applyFill="1" applyBorder="1" applyAlignment="1" applyProtection="1">
      <alignment vertical="center"/>
      <protection locked="0"/>
    </xf>
    <xf numFmtId="1" fontId="39" fillId="29" borderId="23" xfId="267" applyNumberFormat="1" applyFont="1" applyFill="1" applyBorder="1" applyAlignment="1" applyProtection="1">
      <alignment horizontal="center" vertical="center"/>
      <protection locked="0"/>
    </xf>
    <xf numFmtId="166" fontId="39" fillId="29" borderId="23" xfId="267" applyNumberFormat="1" applyFont="1" applyFill="1" applyBorder="1" applyAlignment="1" applyProtection="1">
      <alignment horizontal="center" vertical="center"/>
      <protection locked="0"/>
    </xf>
    <xf numFmtId="3" fontId="39" fillId="29" borderId="23" xfId="267" applyNumberFormat="1" applyFont="1" applyFill="1" applyBorder="1" applyAlignment="1" applyProtection="1">
      <alignment horizontal="center" vertical="center"/>
      <protection locked="0"/>
    </xf>
    <xf numFmtId="49" fontId="8" fillId="29" borderId="23" xfId="267" applyNumberFormat="1" applyFont="1" applyFill="1" applyBorder="1" applyAlignment="1" applyProtection="1">
      <alignment horizontal="center" vertical="center"/>
      <protection locked="0"/>
    </xf>
    <xf numFmtId="49" fontId="8" fillId="28" borderId="18" xfId="267" applyNumberFormat="1" applyFont="1" applyFill="1" applyBorder="1" applyAlignment="1" applyProtection="1">
      <alignment horizontal="center" vertical="center"/>
      <protection locked="0"/>
    </xf>
    <xf numFmtId="3" fontId="11" fillId="29" borderId="15" xfId="267" applyNumberFormat="1" applyFont="1" applyFill="1" applyBorder="1" applyAlignment="1" applyProtection="1">
      <alignment vertical="center"/>
      <protection locked="0"/>
    </xf>
    <xf numFmtId="1" fontId="39" fillId="29" borderId="18" xfId="267" applyNumberFormat="1" applyFont="1" applyFill="1" applyBorder="1" applyAlignment="1" applyProtection="1">
      <alignment horizontal="center" vertical="center"/>
      <protection locked="0"/>
    </xf>
    <xf numFmtId="166" fontId="39" fillId="29" borderId="18" xfId="267" applyNumberFormat="1" applyFont="1" applyFill="1" applyBorder="1" applyAlignment="1" applyProtection="1">
      <alignment horizontal="center" vertical="center"/>
      <protection locked="0"/>
    </xf>
    <xf numFmtId="3" fontId="39" fillId="29" borderId="18" xfId="267" applyNumberFormat="1" applyFont="1" applyFill="1" applyBorder="1" applyAlignment="1" applyProtection="1">
      <alignment horizontal="center" vertical="center"/>
      <protection locked="0"/>
    </xf>
    <xf numFmtId="49" fontId="8" fillId="29" borderId="18" xfId="267" applyNumberFormat="1" applyFont="1" applyFill="1" applyBorder="1" applyAlignment="1" applyProtection="1">
      <alignment horizontal="center" vertical="center"/>
      <protection locked="0"/>
    </xf>
    <xf numFmtId="49" fontId="8" fillId="28" borderId="20" xfId="267" applyNumberFormat="1" applyFont="1" applyFill="1" applyBorder="1" applyAlignment="1" applyProtection="1">
      <alignment horizontal="center" vertical="center"/>
      <protection locked="0"/>
    </xf>
    <xf numFmtId="3" fontId="11" fillId="29" borderId="17" xfId="267" applyNumberFormat="1" applyFont="1" applyFill="1" applyBorder="1" applyAlignment="1" applyProtection="1">
      <alignment vertical="center"/>
      <protection locked="0"/>
    </xf>
    <xf numFmtId="1" fontId="39" fillId="29" borderId="20" xfId="267" applyNumberFormat="1" applyFont="1" applyFill="1" applyBorder="1" applyAlignment="1" applyProtection="1">
      <alignment horizontal="center" vertical="center"/>
      <protection locked="0"/>
    </xf>
    <xf numFmtId="3" fontId="11" fillId="66" borderId="17" xfId="0" applyNumberFormat="1" applyFont="1" applyFill="1" applyBorder="1" applyAlignment="1" applyProtection="1">
      <alignment horizontal="right" vertical="center"/>
      <protection locked="0"/>
    </xf>
    <xf numFmtId="166" fontId="39" fillId="29" borderId="20" xfId="267" applyNumberFormat="1" applyFont="1" applyFill="1" applyBorder="1" applyAlignment="1" applyProtection="1">
      <alignment horizontal="center" vertical="center"/>
      <protection locked="0"/>
    </xf>
    <xf numFmtId="3" fontId="39" fillId="29" borderId="20" xfId="267" applyNumberFormat="1" applyFont="1" applyFill="1" applyBorder="1" applyAlignment="1" applyProtection="1">
      <alignment horizontal="center" vertical="center"/>
      <protection locked="0"/>
    </xf>
    <xf numFmtId="49" fontId="8" fillId="29" borderId="20" xfId="267" applyNumberFormat="1" applyFont="1" applyFill="1" applyBorder="1" applyAlignment="1" applyProtection="1">
      <alignment horizontal="center" vertical="center"/>
      <protection locked="0"/>
    </xf>
    <xf numFmtId="49" fontId="8" fillId="28" borderId="18" xfId="0" applyNumberFormat="1" applyFont="1" applyFill="1" applyBorder="1" applyAlignment="1" applyProtection="1">
      <alignment horizontal="center" vertical="center"/>
      <protection locked="0"/>
    </xf>
    <xf numFmtId="3" fontId="11" fillId="66" borderId="15" xfId="374" applyNumberFormat="1" applyFont="1" applyFill="1" applyBorder="1" applyAlignment="1" applyProtection="1">
      <alignment vertical="center"/>
      <protection locked="0"/>
    </xf>
    <xf numFmtId="49" fontId="39" fillId="66" borderId="18" xfId="374" applyNumberFormat="1" applyFont="1" applyFill="1" applyBorder="1" applyAlignment="1" applyProtection="1">
      <alignment horizontal="center" vertical="center"/>
      <protection locked="0"/>
    </xf>
    <xf numFmtId="3" fontId="11" fillId="66" borderId="15" xfId="374" applyNumberFormat="1" applyFont="1" applyFill="1" applyBorder="1" applyAlignment="1" applyProtection="1">
      <alignment horizontal="right" vertical="center"/>
      <protection locked="0"/>
    </xf>
    <xf numFmtId="3" fontId="11" fillId="65" borderId="15" xfId="374" applyNumberFormat="1" applyFont="1" applyFill="1" applyBorder="1" applyAlignment="1" applyProtection="1">
      <alignment vertical="center"/>
      <protection locked="0"/>
    </xf>
    <xf numFmtId="49" fontId="8" fillId="66" borderId="19" xfId="374" applyNumberFormat="1" applyFont="1" applyFill="1" applyBorder="1" applyAlignment="1" applyProtection="1">
      <alignment horizontal="center" vertical="center"/>
      <protection locked="0"/>
    </xf>
    <xf numFmtId="49" fontId="8" fillId="28" borderId="20" xfId="0" applyNumberFormat="1" applyFont="1" applyFill="1" applyBorder="1" applyAlignment="1" applyProtection="1">
      <alignment horizontal="center" vertical="center"/>
      <protection locked="0"/>
    </xf>
    <xf numFmtId="3" fontId="11" fillId="66" borderId="17" xfId="374" applyNumberFormat="1" applyFont="1" applyFill="1" applyBorder="1" applyAlignment="1" applyProtection="1">
      <alignment vertical="center"/>
      <protection locked="0"/>
    </xf>
    <xf numFmtId="49" fontId="39" fillId="66" borderId="20" xfId="374" applyNumberFormat="1" applyFont="1" applyFill="1" applyBorder="1" applyAlignment="1" applyProtection="1">
      <alignment horizontal="center" vertical="center"/>
      <protection locked="0"/>
    </xf>
    <xf numFmtId="3" fontId="11" fillId="66" borderId="17" xfId="374" applyNumberFormat="1" applyFont="1" applyFill="1" applyBorder="1" applyAlignment="1" applyProtection="1">
      <alignment horizontal="right" vertical="center"/>
      <protection locked="0"/>
    </xf>
    <xf numFmtId="3" fontId="11" fillId="65" borderId="17" xfId="374" applyNumberFormat="1" applyFont="1" applyFill="1" applyBorder="1" applyAlignment="1" applyProtection="1">
      <alignment vertical="center"/>
      <protection locked="0"/>
    </xf>
    <xf numFmtId="49" fontId="8" fillId="66" borderId="21" xfId="374" applyNumberFormat="1" applyFont="1" applyFill="1" applyBorder="1" applyAlignment="1" applyProtection="1">
      <alignment horizontal="center" vertical="center"/>
      <protection locked="0"/>
    </xf>
    <xf numFmtId="49" fontId="8" fillId="28" borderId="24" xfId="0" applyNumberFormat="1" applyFont="1" applyFill="1" applyBorder="1" applyAlignment="1" applyProtection="1">
      <alignment horizontal="center" vertical="center"/>
      <protection locked="0"/>
    </xf>
    <xf numFmtId="3" fontId="11" fillId="66" borderId="11" xfId="374" applyNumberFormat="1" applyFont="1" applyFill="1" applyBorder="1" applyAlignment="1" applyProtection="1">
      <alignment vertical="center"/>
      <protection locked="0"/>
    </xf>
    <xf numFmtId="49" fontId="39" fillId="66" borderId="24" xfId="374" applyNumberFormat="1" applyFont="1" applyFill="1" applyBorder="1" applyAlignment="1" applyProtection="1">
      <alignment horizontal="center" vertical="center"/>
      <protection locked="0"/>
    </xf>
    <xf numFmtId="3" fontId="11" fillId="66" borderId="11" xfId="374" applyNumberFormat="1" applyFont="1" applyFill="1" applyBorder="1" applyAlignment="1" applyProtection="1">
      <alignment horizontal="right" vertical="center"/>
      <protection locked="0"/>
    </xf>
    <xf numFmtId="3" fontId="11" fillId="65" borderId="11" xfId="374" applyNumberFormat="1" applyFont="1" applyFill="1" applyBorder="1" applyAlignment="1" applyProtection="1">
      <alignment vertical="center"/>
      <protection locked="0"/>
    </xf>
    <xf numFmtId="49" fontId="8" fillId="66" borderId="25" xfId="374" applyNumberFormat="1" applyFont="1" applyFill="1" applyBorder="1" applyAlignment="1" applyProtection="1">
      <alignment horizontal="center" vertical="center"/>
      <protection locked="0"/>
    </xf>
    <xf numFmtId="3" fontId="11" fillId="66" borderId="26" xfId="0" applyNumberFormat="1" applyFont="1" applyFill="1" applyBorder="1" applyAlignment="1" applyProtection="1">
      <alignment horizontal="right" vertical="center"/>
      <protection locked="0"/>
    </xf>
    <xf numFmtId="0" fontId="0" fillId="74" borderId="0" xfId="0" applyFill="1" applyAlignment="1">
      <alignment vertical="center"/>
    </xf>
    <xf numFmtId="49" fontId="8" fillId="28" borderId="71" xfId="0" applyNumberFormat="1" applyFont="1" applyFill="1" applyBorder="1" applyAlignment="1" applyProtection="1">
      <alignment horizontal="center" vertical="center"/>
      <protection locked="0"/>
    </xf>
    <xf numFmtId="3" fontId="11" fillId="66" borderId="70" xfId="374" applyNumberFormat="1" applyFont="1" applyFill="1" applyBorder="1" applyAlignment="1" applyProtection="1">
      <alignment vertical="center"/>
      <protection locked="0"/>
    </xf>
    <xf numFmtId="49" fontId="39" fillId="66" borderId="71" xfId="374" applyNumberFormat="1" applyFont="1" applyFill="1" applyBorder="1" applyAlignment="1" applyProtection="1">
      <alignment horizontal="center" vertical="center"/>
      <protection locked="0"/>
    </xf>
    <xf numFmtId="3" fontId="11" fillId="66" borderId="70" xfId="374" applyNumberFormat="1" applyFont="1" applyFill="1" applyBorder="1" applyAlignment="1" applyProtection="1">
      <alignment horizontal="right" vertical="center"/>
      <protection locked="0"/>
    </xf>
    <xf numFmtId="3" fontId="11" fillId="65" borderId="70" xfId="374" applyNumberFormat="1" applyFont="1" applyFill="1" applyBorder="1" applyAlignment="1" applyProtection="1">
      <alignment vertical="center"/>
      <protection locked="0"/>
    </xf>
    <xf numFmtId="49" fontId="8" fillId="66" borderId="72" xfId="374" applyNumberFormat="1" applyFont="1" applyFill="1" applyBorder="1" applyAlignment="1" applyProtection="1">
      <alignment horizontal="center" vertical="center"/>
      <protection locked="0"/>
    </xf>
    <xf numFmtId="0" fontId="2" fillId="0" borderId="0" xfId="312" applyAlignment="1">
      <alignment vertical="top"/>
    </xf>
    <xf numFmtId="0" fontId="45" fillId="0" borderId="0" xfId="312" applyFont="1" applyAlignment="1">
      <alignment horizontal="center" vertical="top"/>
    </xf>
    <xf numFmtId="0" fontId="46" fillId="0" borderId="0" xfId="312" applyFont="1" applyAlignment="1">
      <alignment horizontal="center" vertical="top"/>
    </xf>
    <xf numFmtId="0" fontId="13" fillId="0" borderId="0" xfId="312" applyFont="1" applyAlignment="1">
      <alignment horizontal="center" vertical="top"/>
    </xf>
    <xf numFmtId="0" fontId="47" fillId="0" borderId="0" xfId="312" applyFont="1" applyAlignment="1">
      <alignment horizontal="justify" vertical="top"/>
    </xf>
    <xf numFmtId="0" fontId="81" fillId="0" borderId="0" xfId="312" applyFont="1" applyAlignment="1">
      <alignment horizontal="left" vertical="top"/>
    </xf>
    <xf numFmtId="0" fontId="86" fillId="0" borderId="0" xfId="312" applyFont="1" applyAlignment="1">
      <alignment vertical="top"/>
    </xf>
    <xf numFmtId="0" fontId="50" fillId="0" borderId="0" xfId="312" applyFont="1" applyAlignment="1">
      <alignment horizontal="justify" vertical="top"/>
    </xf>
    <xf numFmtId="0" fontId="42" fillId="0" borderId="0" xfId="312" applyFont="1" applyAlignment="1">
      <alignment horizontal="right" vertical="top"/>
    </xf>
    <xf numFmtId="0" fontId="32" fillId="0" borderId="0" xfId="139" applyAlignment="1" applyProtection="1">
      <alignment horizontal="justify" vertical="top"/>
    </xf>
    <xf numFmtId="0" fontId="42" fillId="0" borderId="0" xfId="312" applyFont="1" applyAlignment="1">
      <alignment vertical="top"/>
    </xf>
    <xf numFmtId="0" fontId="2" fillId="0" borderId="0" xfId="312" applyAlignment="1">
      <alignment horizontal="left" vertical="top"/>
    </xf>
    <xf numFmtId="0" fontId="47" fillId="0" borderId="0" xfId="312" applyFont="1" applyAlignment="1">
      <alignment horizontal="left" vertical="top" wrapText="1"/>
    </xf>
    <xf numFmtId="0" fontId="52" fillId="0" borderId="0" xfId="312" applyFont="1" applyAlignment="1">
      <alignment horizontal="justify" vertical="top"/>
    </xf>
    <xf numFmtId="0" fontId="60" fillId="0" borderId="0" xfId="312" applyFont="1" applyAlignment="1">
      <alignment horizontal="justify" vertical="top"/>
    </xf>
    <xf numFmtId="0" fontId="87" fillId="74" borderId="0" xfId="0" applyFont="1" applyFill="1" applyAlignment="1">
      <alignment vertical="center"/>
    </xf>
    <xf numFmtId="0" fontId="0" fillId="0" borderId="0" xfId="0" applyAlignment="1" applyProtection="1">
      <alignment vertical="center"/>
    </xf>
    <xf numFmtId="0" fontId="2" fillId="0" borderId="0" xfId="0" applyFont="1" applyAlignment="1" applyProtection="1">
      <alignment vertical="center"/>
    </xf>
    <xf numFmtId="0" fontId="0" fillId="0" borderId="0" xfId="0" applyFont="1" applyAlignment="1" applyProtection="1">
      <alignment vertical="center"/>
    </xf>
    <xf numFmtId="0" fontId="10" fillId="65" borderId="0" xfId="0" applyFont="1" applyFill="1" applyAlignment="1" applyProtection="1">
      <alignment vertical="center"/>
    </xf>
    <xf numFmtId="0" fontId="10" fillId="0" borderId="0" xfId="0" applyFont="1" applyAlignment="1" applyProtection="1">
      <alignment vertical="center"/>
    </xf>
    <xf numFmtId="0" fontId="0" fillId="0" borderId="0" xfId="0" applyProtection="1"/>
    <xf numFmtId="0" fontId="10" fillId="65" borderId="0" xfId="0" applyFont="1" applyFill="1" applyAlignment="1" applyProtection="1">
      <alignment horizontal="left" vertical="center" wrapText="1"/>
    </xf>
    <xf numFmtId="0" fontId="80" fillId="0" borderId="0" xfId="0" applyFont="1" applyAlignment="1" applyProtection="1">
      <alignment vertical="center"/>
    </xf>
    <xf numFmtId="0" fontId="3" fillId="0" borderId="0" xfId="0" applyFont="1" applyAlignment="1" applyProtection="1">
      <alignment vertical="center"/>
    </xf>
    <xf numFmtId="0" fontId="47" fillId="0" borderId="0" xfId="0" applyFont="1"/>
    <xf numFmtId="0" fontId="47" fillId="0" borderId="0" xfId="0" applyFont="1" applyBorder="1" applyAlignment="1">
      <alignment wrapText="1"/>
    </xf>
    <xf numFmtId="0" fontId="50" fillId="0" borderId="0" xfId="0" applyFont="1" applyBorder="1" applyAlignment="1">
      <alignment vertical="center" wrapText="1"/>
    </xf>
    <xf numFmtId="0" fontId="88" fillId="75" borderId="27" xfId="0" applyFont="1" applyFill="1" applyBorder="1" applyAlignment="1">
      <alignment horizontal="center" vertical="center" wrapText="1"/>
    </xf>
    <xf numFmtId="0" fontId="61" fillId="0" borderId="0" xfId="0" applyFont="1"/>
    <xf numFmtId="0" fontId="91" fillId="0" borderId="0" xfId="139" applyFont="1" applyAlignment="1" applyProtection="1">
      <alignment vertical="top" wrapText="1"/>
    </xf>
    <xf numFmtId="0" fontId="45" fillId="0" borderId="0" xfId="0" applyFont="1" applyFill="1" applyAlignment="1">
      <alignment horizontal="center" vertical="top"/>
    </xf>
    <xf numFmtId="0" fontId="12" fillId="0" borderId="0" xfId="0" applyFont="1" applyFill="1" applyAlignment="1">
      <alignment horizontal="center" vertical="top"/>
    </xf>
    <xf numFmtId="0" fontId="32" fillId="0" borderId="0" xfId="139" applyFill="1" applyAlignment="1" applyProtection="1">
      <alignment horizontal="center" vertical="top"/>
    </xf>
    <xf numFmtId="0" fontId="72" fillId="0" borderId="0" xfId="141" applyFill="1" applyAlignment="1">
      <alignment horizontal="center" vertical="top"/>
    </xf>
    <xf numFmtId="0" fontId="54" fillId="0" borderId="0" xfId="0" applyFont="1" applyFill="1" applyAlignment="1">
      <alignment horizontal="justify" vertical="top"/>
    </xf>
    <xf numFmtId="0" fontId="81" fillId="0" borderId="0" xfId="0" applyFont="1" applyFill="1" applyAlignment="1">
      <alignment horizontal="justify" vertical="top"/>
    </xf>
    <xf numFmtId="0" fontId="50" fillId="0" borderId="0" xfId="0" applyFont="1" applyFill="1" applyAlignment="1">
      <alignment horizontal="justify" vertical="top"/>
    </xf>
    <xf numFmtId="0" fontId="47" fillId="0" borderId="0" xfId="0" applyFont="1" applyFill="1" applyAlignment="1">
      <alignment horizontal="justify" vertical="top" wrapText="1"/>
    </xf>
    <xf numFmtId="0" fontId="47" fillId="0" borderId="0" xfId="0" applyFont="1" applyFill="1" applyAlignment="1">
      <alignment horizontal="justify" vertical="top"/>
    </xf>
    <xf numFmtId="0" fontId="32" fillId="0" borderId="0" xfId="139" applyFill="1" applyAlignment="1" applyProtection="1">
      <alignment horizontal="justify" vertical="top"/>
    </xf>
    <xf numFmtId="0" fontId="53" fillId="0" borderId="0" xfId="0" applyFont="1" applyFill="1" applyAlignment="1">
      <alignment horizontal="left" vertical="top" wrapText="1"/>
    </xf>
    <xf numFmtId="0" fontId="0" fillId="0" borderId="0" xfId="0" applyFill="1" applyAlignment="1">
      <alignment vertical="top"/>
    </xf>
    <xf numFmtId="0" fontId="2" fillId="0" borderId="0" xfId="0" applyFont="1" applyFill="1" applyAlignment="1">
      <alignment vertical="top"/>
    </xf>
    <xf numFmtId="0" fontId="56" fillId="0" borderId="0" xfId="0" applyFont="1" applyFill="1" applyAlignment="1">
      <alignment horizontal="justify" vertical="top" wrapText="1"/>
    </xf>
    <xf numFmtId="165" fontId="12" fillId="26" borderId="0" xfId="0" applyNumberFormat="1" applyFont="1" applyFill="1" applyAlignment="1">
      <alignment horizontal="centerContinuous" vertical="center"/>
    </xf>
    <xf numFmtId="165" fontId="6" fillId="26" borderId="0" xfId="0" applyNumberFormat="1" applyFont="1" applyFill="1" applyAlignment="1">
      <alignment horizontal="centerContinuous" vertical="center"/>
    </xf>
    <xf numFmtId="165" fontId="5" fillId="26" borderId="0" xfId="0" applyNumberFormat="1" applyFont="1" applyFill="1" applyAlignment="1">
      <alignment horizontal="centerContinuous" vertical="center"/>
    </xf>
    <xf numFmtId="165" fontId="13" fillId="26" borderId="0" xfId="0" applyNumberFormat="1" applyFont="1" applyFill="1" applyAlignment="1">
      <alignment horizontal="centerContinuous" vertical="center"/>
    </xf>
    <xf numFmtId="165" fontId="11" fillId="26" borderId="0" xfId="0" applyNumberFormat="1" applyFont="1" applyFill="1" applyAlignment="1">
      <alignment horizontal="centerContinuous" vertical="center"/>
    </xf>
    <xf numFmtId="165" fontId="14" fillId="26" borderId="0" xfId="0" applyNumberFormat="1" applyFont="1" applyFill="1" applyAlignment="1">
      <alignment horizontal="centerContinuous" vertical="center"/>
    </xf>
    <xf numFmtId="165" fontId="9" fillId="64" borderId="0" xfId="0" applyNumberFormat="1" applyFont="1" applyFill="1" applyAlignment="1">
      <alignment horizontal="centerContinuous" vertical="center"/>
    </xf>
    <xf numFmtId="165" fontId="9" fillId="26" borderId="0" xfId="0" applyNumberFormat="1" applyFont="1" applyFill="1" applyAlignment="1">
      <alignment horizontal="centerContinuous" vertical="center"/>
    </xf>
    <xf numFmtId="165" fontId="40" fillId="64" borderId="0" xfId="0" applyNumberFormat="1" applyFont="1" applyFill="1" applyAlignment="1">
      <alignment vertical="center"/>
    </xf>
    <xf numFmtId="165" fontId="40" fillId="64" borderId="0" xfId="0" applyNumberFormat="1" applyFont="1" applyFill="1" applyAlignment="1">
      <alignment horizontal="center" vertical="center"/>
    </xf>
    <xf numFmtId="165" fontId="6" fillId="26" borderId="0" xfId="0" applyNumberFormat="1" applyFont="1" applyFill="1" applyAlignment="1">
      <alignment vertical="center"/>
    </xf>
    <xf numFmtId="165" fontId="5" fillId="26" borderId="0" xfId="0" applyNumberFormat="1" applyFont="1" applyFill="1" applyAlignment="1">
      <alignment vertical="center"/>
    </xf>
    <xf numFmtId="165" fontId="6" fillId="26" borderId="68" xfId="0" applyNumberFormat="1" applyFont="1" applyFill="1" applyBorder="1" applyAlignment="1">
      <alignment horizontal="centerContinuous" vertical="center"/>
    </xf>
    <xf numFmtId="165" fontId="6" fillId="26" borderId="0" xfId="0" applyNumberFormat="1" applyFont="1" applyFill="1" applyAlignment="1">
      <alignment horizontal="left" vertical="center"/>
    </xf>
    <xf numFmtId="165" fontId="9" fillId="26" borderId="68" xfId="0" applyNumberFormat="1" applyFont="1" applyFill="1" applyBorder="1" applyAlignment="1">
      <alignment horizontal="centerContinuous" vertical="center"/>
    </xf>
    <xf numFmtId="165" fontId="5" fillId="26" borderId="68" xfId="0" applyNumberFormat="1" applyFont="1" applyFill="1" applyBorder="1" applyAlignment="1">
      <alignment vertical="center"/>
    </xf>
    <xf numFmtId="165" fontId="6" fillId="26" borderId="13" xfId="267" applyNumberFormat="1" applyFont="1" applyFill="1" applyBorder="1" applyAlignment="1">
      <alignment horizontal="center" vertical="center"/>
    </xf>
    <xf numFmtId="165" fontId="6" fillId="26" borderId="14" xfId="267" applyNumberFormat="1" applyFont="1" applyFill="1" applyBorder="1" applyAlignment="1">
      <alignment horizontal="center" vertical="center"/>
    </xf>
    <xf numFmtId="165" fontId="6" fillId="26" borderId="15" xfId="267" applyNumberFormat="1" applyFont="1" applyFill="1" applyBorder="1" applyAlignment="1">
      <alignment horizontal="center" vertical="center"/>
    </xf>
    <xf numFmtId="165" fontId="6" fillId="26" borderId="17" xfId="267" applyNumberFormat="1" applyFont="1" applyFill="1" applyBorder="1" applyAlignment="1">
      <alignment horizontal="center" vertical="center"/>
    </xf>
    <xf numFmtId="165" fontId="6" fillId="26" borderId="15" xfId="0" applyNumberFormat="1" applyFont="1" applyFill="1" applyBorder="1" applyAlignment="1">
      <alignment horizontal="center" vertical="center"/>
    </xf>
    <xf numFmtId="165" fontId="6" fillId="26" borderId="17" xfId="0" applyNumberFormat="1" applyFont="1" applyFill="1" applyBorder="1" applyAlignment="1">
      <alignment horizontal="center" vertical="center"/>
    </xf>
    <xf numFmtId="165" fontId="6" fillId="26" borderId="11" xfId="0" applyNumberFormat="1" applyFont="1" applyFill="1" applyBorder="1" applyAlignment="1">
      <alignment horizontal="center" vertical="center"/>
    </xf>
    <xf numFmtId="165" fontId="8" fillId="26" borderId="0" xfId="267" applyNumberFormat="1" applyFont="1" applyFill="1" applyAlignment="1">
      <alignment vertical="center"/>
    </xf>
    <xf numFmtId="165" fontId="5" fillId="26" borderId="0" xfId="267" applyNumberFormat="1" applyFont="1" applyFill="1" applyAlignment="1">
      <alignment vertical="center"/>
    </xf>
    <xf numFmtId="165" fontId="4" fillId="26" borderId="0" xfId="267" applyNumberFormat="1" applyFont="1" applyFill="1" applyAlignment="1">
      <alignment vertical="center"/>
    </xf>
    <xf numFmtId="165" fontId="6" fillId="26" borderId="0" xfId="267" applyNumberFormat="1" applyFont="1" applyFill="1" applyAlignment="1">
      <alignment vertical="center"/>
    </xf>
    <xf numFmtId="165" fontId="4" fillId="28" borderId="0" xfId="267" applyNumberFormat="1" applyFont="1" applyFill="1" applyAlignment="1">
      <alignment vertical="center" wrapText="1"/>
    </xf>
    <xf numFmtId="165" fontId="4" fillId="28" borderId="0" xfId="267" applyNumberFormat="1" applyFont="1" applyFill="1" applyAlignment="1">
      <alignment vertical="center"/>
    </xf>
    <xf numFmtId="0" fontId="10" fillId="65" borderId="0" xfId="0" applyFont="1" applyFill="1" applyAlignment="1">
      <alignment vertical="center" wrapText="1"/>
    </xf>
    <xf numFmtId="165" fontId="83" fillId="64" borderId="0" xfId="267" applyNumberFormat="1" applyFont="1" applyFill="1" applyAlignment="1">
      <alignment vertical="center"/>
    </xf>
    <xf numFmtId="0" fontId="3" fillId="74" borderId="0" xfId="0" applyFont="1" applyFill="1" applyAlignment="1">
      <alignment vertical="center"/>
    </xf>
    <xf numFmtId="165" fontId="12" fillId="73" borderId="0" xfId="0" applyNumberFormat="1" applyFont="1" applyFill="1" applyAlignment="1">
      <alignment horizontal="centerContinuous" vertical="center"/>
    </xf>
    <xf numFmtId="165" fontId="5" fillId="73" borderId="0" xfId="0" applyNumberFormat="1" applyFont="1" applyFill="1" applyAlignment="1">
      <alignment horizontal="centerContinuous" vertical="center"/>
    </xf>
    <xf numFmtId="165" fontId="13" fillId="73" borderId="0" xfId="0" applyNumberFormat="1" applyFont="1" applyFill="1" applyAlignment="1">
      <alignment horizontal="centerContinuous" vertical="center"/>
    </xf>
    <xf numFmtId="165" fontId="53" fillId="73" borderId="0" xfId="0" applyNumberFormat="1" applyFont="1" applyFill="1" applyAlignment="1">
      <alignment horizontal="left" vertical="center"/>
    </xf>
    <xf numFmtId="165" fontId="12" fillId="73" borderId="69" xfId="0" applyNumberFormat="1" applyFont="1" applyFill="1" applyBorder="1" applyAlignment="1">
      <alignment horizontal="centerContinuous" vertical="center"/>
    </xf>
    <xf numFmtId="165" fontId="53" fillId="73" borderId="69" xfId="0" applyNumberFormat="1" applyFont="1" applyFill="1" applyBorder="1" applyAlignment="1">
      <alignment horizontal="centerContinuous" vertical="center"/>
    </xf>
    <xf numFmtId="165" fontId="6" fillId="73" borderId="13" xfId="267" applyNumberFormat="1" applyFont="1" applyFill="1" applyBorder="1" applyAlignment="1">
      <alignment horizontal="center" vertical="center"/>
    </xf>
    <xf numFmtId="165" fontId="6" fillId="73" borderId="14" xfId="267" applyNumberFormat="1" applyFont="1" applyFill="1" applyBorder="1" applyAlignment="1">
      <alignment horizontal="center" vertical="center"/>
    </xf>
    <xf numFmtId="165" fontId="6" fillId="73" borderId="15" xfId="267" applyNumberFormat="1" applyFont="1" applyFill="1" applyBorder="1" applyAlignment="1">
      <alignment horizontal="center" vertical="center"/>
    </xf>
    <xf numFmtId="165" fontId="6" fillId="73" borderId="17" xfId="267" applyNumberFormat="1" applyFont="1" applyFill="1" applyBorder="1" applyAlignment="1">
      <alignment horizontal="center" vertical="center"/>
    </xf>
    <xf numFmtId="165" fontId="6" fillId="73" borderId="15" xfId="0" applyNumberFormat="1" applyFont="1" applyFill="1" applyBorder="1" applyAlignment="1">
      <alignment horizontal="center" vertical="center"/>
    </xf>
    <xf numFmtId="165" fontId="6" fillId="73" borderId="17" xfId="0" applyNumberFormat="1" applyFont="1" applyFill="1" applyBorder="1" applyAlignment="1">
      <alignment horizontal="center" vertical="center"/>
    </xf>
    <xf numFmtId="165" fontId="6" fillId="73" borderId="70" xfId="0" applyNumberFormat="1" applyFont="1" applyFill="1" applyBorder="1" applyAlignment="1">
      <alignment horizontal="center" vertical="center"/>
    </xf>
    <xf numFmtId="165" fontId="8" fillId="73" borderId="0" xfId="267" applyNumberFormat="1" applyFont="1" applyFill="1" applyAlignment="1">
      <alignment vertical="center"/>
    </xf>
    <xf numFmtId="165" fontId="5" fillId="73" borderId="0" xfId="267" applyNumberFormat="1" applyFont="1" applyFill="1" applyAlignment="1">
      <alignment vertical="center"/>
    </xf>
    <xf numFmtId="165" fontId="4" fillId="73" borderId="0" xfId="267" applyNumberFormat="1" applyFont="1" applyFill="1" applyAlignment="1">
      <alignment vertical="center"/>
    </xf>
    <xf numFmtId="165" fontId="6" fillId="73" borderId="0" xfId="267" applyNumberFormat="1" applyFont="1" applyFill="1" applyAlignment="1">
      <alignment vertical="center"/>
    </xf>
    <xf numFmtId="165" fontId="89" fillId="73" borderId="0" xfId="267" applyNumberFormat="1" applyFont="1" applyFill="1" applyAlignment="1">
      <alignment vertical="center"/>
    </xf>
    <xf numFmtId="165" fontId="9" fillId="25" borderId="35" xfId="0" applyNumberFormat="1" applyFont="1" applyFill="1" applyBorder="1" applyAlignment="1" applyProtection="1">
      <alignment horizontal="center" vertical="center" wrapText="1"/>
    </xf>
    <xf numFmtId="165" fontId="9" fillId="25" borderId="36" xfId="0" applyNumberFormat="1" applyFont="1" applyFill="1" applyBorder="1" applyAlignment="1" applyProtection="1">
      <alignment horizontal="center" vertical="center" wrapText="1"/>
    </xf>
    <xf numFmtId="165" fontId="9" fillId="25" borderId="37" xfId="0" applyNumberFormat="1" applyFont="1" applyFill="1" applyBorder="1" applyAlignment="1" applyProtection="1">
      <alignment horizontal="center" vertical="center" wrapText="1"/>
    </xf>
    <xf numFmtId="165" fontId="6" fillId="25" borderId="38" xfId="0" applyNumberFormat="1" applyFont="1" applyFill="1" applyBorder="1" applyAlignment="1" applyProtection="1">
      <alignment horizontal="center" vertical="center" wrapText="1"/>
    </xf>
    <xf numFmtId="165" fontId="6" fillId="25" borderId="39" xfId="0" applyNumberFormat="1" applyFont="1" applyFill="1" applyBorder="1" applyAlignment="1" applyProtection="1">
      <alignment horizontal="center" vertical="center" wrapText="1"/>
    </xf>
    <xf numFmtId="165" fontId="6" fillId="25" borderId="40" xfId="0" applyNumberFormat="1" applyFont="1" applyFill="1" applyBorder="1" applyAlignment="1" applyProtection="1">
      <alignment horizontal="center" vertical="center" wrapText="1"/>
    </xf>
    <xf numFmtId="165" fontId="6" fillId="25" borderId="41" xfId="0" applyNumberFormat="1" applyFont="1" applyFill="1" applyBorder="1" applyAlignment="1" applyProtection="1">
      <alignment horizontal="center" vertical="center" wrapText="1"/>
    </xf>
    <xf numFmtId="165" fontId="6" fillId="25" borderId="42" xfId="0" applyNumberFormat="1" applyFont="1" applyFill="1" applyBorder="1" applyAlignment="1" applyProtection="1">
      <alignment horizontal="center" vertical="center" wrapText="1"/>
    </xf>
    <xf numFmtId="165" fontId="6" fillId="25" borderId="43" xfId="0" applyNumberFormat="1" applyFont="1" applyFill="1" applyBorder="1" applyAlignment="1" applyProtection="1">
      <alignment horizontal="center" vertical="center" wrapText="1"/>
    </xf>
    <xf numFmtId="0" fontId="32" fillId="28" borderId="44" xfId="139" applyNumberFormat="1" applyFill="1" applyBorder="1" applyAlignment="1" applyProtection="1">
      <alignment horizontal="center" vertical="center" textRotation="90"/>
      <protection locked="0"/>
    </xf>
    <xf numFmtId="0" fontId="32" fillId="28" borderId="29" xfId="139" applyNumberFormat="1" applyFill="1" applyBorder="1" applyAlignment="1" applyProtection="1">
      <alignment horizontal="center" vertical="center" textRotation="90"/>
      <protection locked="0"/>
    </xf>
    <xf numFmtId="0" fontId="32" fillId="28" borderId="30" xfId="139" applyNumberFormat="1" applyFill="1" applyBorder="1" applyAlignment="1" applyProtection="1">
      <alignment horizontal="center" vertical="center" textRotation="90"/>
      <protection locked="0"/>
    </xf>
    <xf numFmtId="0" fontId="32" fillId="28" borderId="28" xfId="139" applyNumberFormat="1" applyFill="1" applyBorder="1" applyAlignment="1" applyProtection="1">
      <alignment horizontal="center" vertical="center" textRotation="90"/>
      <protection locked="0"/>
    </xf>
    <xf numFmtId="165" fontId="6" fillId="25" borderId="31" xfId="0" applyNumberFormat="1" applyFont="1" applyFill="1" applyBorder="1" applyAlignment="1" applyProtection="1">
      <alignment horizontal="center" vertical="center" wrapText="1"/>
    </xf>
    <xf numFmtId="165" fontId="6" fillId="25" borderId="32" xfId="0" applyNumberFormat="1" applyFont="1" applyFill="1" applyBorder="1" applyAlignment="1" applyProtection="1">
      <alignment horizontal="center" vertical="center" wrapText="1"/>
    </xf>
    <xf numFmtId="165" fontId="6" fillId="25" borderId="33" xfId="0" applyNumberFormat="1" applyFont="1" applyFill="1" applyBorder="1" applyAlignment="1" applyProtection="1">
      <alignment horizontal="center" vertical="center" wrapText="1"/>
    </xf>
    <xf numFmtId="165" fontId="6" fillId="25" borderId="34" xfId="0" applyNumberFormat="1" applyFont="1" applyFill="1" applyBorder="1" applyAlignment="1" applyProtection="1">
      <alignment horizontal="center" vertical="center" wrapText="1"/>
    </xf>
    <xf numFmtId="165" fontId="6" fillId="31" borderId="34" xfId="0" applyNumberFormat="1" applyFont="1" applyFill="1" applyBorder="1" applyAlignment="1" applyProtection="1">
      <alignment horizontal="center" vertical="center" wrapText="1"/>
    </xf>
    <xf numFmtId="165" fontId="6" fillId="31" borderId="32" xfId="0" applyNumberFormat="1" applyFont="1" applyFill="1" applyBorder="1" applyAlignment="1" applyProtection="1">
      <alignment horizontal="center" vertical="center" wrapText="1"/>
    </xf>
    <xf numFmtId="165" fontId="6" fillId="31" borderId="33" xfId="0" applyNumberFormat="1" applyFont="1" applyFill="1" applyBorder="1" applyAlignment="1" applyProtection="1">
      <alignment horizontal="center" vertical="center" wrapText="1"/>
    </xf>
    <xf numFmtId="0" fontId="10" fillId="65" borderId="0" xfId="0" applyFont="1" applyFill="1" applyAlignment="1" applyProtection="1">
      <alignment horizontal="left" vertical="center" wrapText="1"/>
      <protection locked="0"/>
    </xf>
    <xf numFmtId="165" fontId="9" fillId="26" borderId="45" xfId="267" applyNumberFormat="1" applyFont="1" applyFill="1" applyBorder="1" applyAlignment="1">
      <alignment horizontal="center" vertical="center" wrapText="1"/>
    </xf>
    <xf numFmtId="165" fontId="9" fillId="26" borderId="36" xfId="267" applyNumberFormat="1" applyFont="1" applyFill="1" applyBorder="1" applyAlignment="1">
      <alignment horizontal="center" vertical="center" wrapText="1"/>
    </xf>
    <xf numFmtId="165" fontId="9" fillId="26" borderId="37" xfId="267" applyNumberFormat="1" applyFont="1" applyFill="1" applyBorder="1" applyAlignment="1">
      <alignment horizontal="center" vertical="center" wrapText="1"/>
    </xf>
    <xf numFmtId="165" fontId="6" fillId="26" borderId="47" xfId="267" applyNumberFormat="1" applyFont="1" applyFill="1" applyBorder="1" applyAlignment="1">
      <alignment horizontal="center" vertical="center" wrapText="1"/>
    </xf>
    <xf numFmtId="165" fontId="6" fillId="26" borderId="48" xfId="267" applyNumberFormat="1" applyFont="1" applyFill="1" applyBorder="1" applyAlignment="1">
      <alignment horizontal="center" vertical="center" wrapText="1"/>
    </xf>
    <xf numFmtId="165" fontId="6" fillId="26" borderId="49" xfId="267" applyNumberFormat="1" applyFont="1" applyFill="1" applyBorder="1" applyAlignment="1">
      <alignment horizontal="center" vertical="center" wrapText="1"/>
    </xf>
    <xf numFmtId="165" fontId="6" fillId="26" borderId="41" xfId="267" applyNumberFormat="1" applyFont="1" applyFill="1" applyBorder="1" applyAlignment="1">
      <alignment horizontal="center" vertical="center" wrapText="1"/>
    </xf>
    <xf numFmtId="165" fontId="6" fillId="26" borderId="42" xfId="267" applyNumberFormat="1" applyFont="1" applyFill="1" applyBorder="1" applyAlignment="1">
      <alignment horizontal="center" vertical="center" wrapText="1"/>
    </xf>
    <xf numFmtId="165" fontId="6" fillId="26" borderId="43" xfId="267" applyNumberFormat="1" applyFont="1" applyFill="1" applyBorder="1" applyAlignment="1">
      <alignment horizontal="center" vertical="center" wrapText="1"/>
    </xf>
    <xf numFmtId="0" fontId="2" fillId="0" borderId="50" xfId="267" applyBorder="1"/>
    <xf numFmtId="0" fontId="2" fillId="0" borderId="41" xfId="267" applyBorder="1"/>
    <xf numFmtId="165" fontId="6" fillId="26" borderId="34" xfId="267" applyNumberFormat="1" applyFont="1" applyFill="1" applyBorder="1" applyAlignment="1">
      <alignment horizontal="center" vertical="center" wrapText="1"/>
    </xf>
    <xf numFmtId="0" fontId="2" fillId="0" borderId="32" xfId="267" applyBorder="1"/>
    <xf numFmtId="0" fontId="2" fillId="0" borderId="33" xfId="267" applyBorder="1"/>
    <xf numFmtId="165" fontId="6" fillId="32" borderId="34" xfId="267" applyNumberFormat="1" applyFont="1" applyFill="1" applyBorder="1" applyAlignment="1">
      <alignment horizontal="center" vertical="center" wrapText="1"/>
    </xf>
    <xf numFmtId="0" fontId="2" fillId="32" borderId="32" xfId="267" applyFill="1" applyBorder="1"/>
    <xf numFmtId="0" fontId="2" fillId="32" borderId="33" xfId="267" applyFill="1" applyBorder="1"/>
    <xf numFmtId="0" fontId="6" fillId="0" borderId="50" xfId="267" applyFont="1" applyBorder="1"/>
    <xf numFmtId="0" fontId="6" fillId="0" borderId="41" xfId="267" applyFont="1" applyBorder="1"/>
    <xf numFmtId="165" fontId="6" fillId="26" borderId="46" xfId="267" applyNumberFormat="1" applyFont="1" applyFill="1" applyBorder="1" applyAlignment="1">
      <alignment horizontal="center" vertical="center" wrapText="1"/>
    </xf>
    <xf numFmtId="165" fontId="9" fillId="73" borderId="36" xfId="267" applyNumberFormat="1" applyFont="1" applyFill="1" applyBorder="1" applyAlignment="1">
      <alignment horizontal="center" vertical="center" wrapText="1"/>
    </xf>
    <xf numFmtId="165" fontId="9" fillId="73" borderId="37" xfId="267" applyNumberFormat="1" applyFont="1" applyFill="1" applyBorder="1" applyAlignment="1">
      <alignment horizontal="center" vertical="center" wrapText="1"/>
    </xf>
    <xf numFmtId="165" fontId="6" fillId="73" borderId="50" xfId="267" applyNumberFormat="1" applyFont="1" applyFill="1" applyBorder="1" applyAlignment="1">
      <alignment horizontal="center" vertical="center" wrapText="1"/>
    </xf>
    <xf numFmtId="165" fontId="6" fillId="73" borderId="0" xfId="267" applyNumberFormat="1" applyFont="1" applyFill="1" applyAlignment="1">
      <alignment horizontal="center" vertical="center" wrapText="1"/>
    </xf>
    <xf numFmtId="165" fontId="6" fillId="73" borderId="51" xfId="267" applyNumberFormat="1" applyFont="1" applyFill="1" applyBorder="1" applyAlignment="1">
      <alignment horizontal="center" vertical="center" wrapText="1"/>
    </xf>
    <xf numFmtId="165" fontId="6" fillId="73" borderId="41" xfId="267" applyNumberFormat="1" applyFont="1" applyFill="1" applyBorder="1" applyAlignment="1">
      <alignment horizontal="center" vertical="center" wrapText="1"/>
    </xf>
    <xf numFmtId="165" fontId="6" fillId="73" borderId="42" xfId="267" applyNumberFormat="1" applyFont="1" applyFill="1" applyBorder="1" applyAlignment="1">
      <alignment horizontal="center" vertical="center" wrapText="1"/>
    </xf>
    <xf numFmtId="165" fontId="6" fillId="73" borderId="43" xfId="267" applyNumberFormat="1" applyFont="1" applyFill="1" applyBorder="1" applyAlignment="1">
      <alignment horizontal="center" vertical="center" wrapText="1"/>
    </xf>
    <xf numFmtId="165" fontId="6" fillId="73" borderId="32" xfId="267" applyNumberFormat="1" applyFont="1" applyFill="1" applyBorder="1" applyAlignment="1">
      <alignment horizontal="center" vertical="center" wrapText="1"/>
    </xf>
    <xf numFmtId="165" fontId="6" fillId="73" borderId="33" xfId="267" applyNumberFormat="1" applyFont="1" applyFill="1" applyBorder="1" applyAlignment="1">
      <alignment horizontal="center" vertical="center" wrapText="1"/>
    </xf>
    <xf numFmtId="165" fontId="6" fillId="73" borderId="34" xfId="267" applyNumberFormat="1" applyFont="1" applyFill="1" applyBorder="1" applyAlignment="1">
      <alignment horizontal="center" vertical="center" wrapText="1"/>
    </xf>
    <xf numFmtId="165" fontId="6" fillId="76" borderId="34" xfId="267" applyNumberFormat="1" applyFont="1" applyFill="1" applyBorder="1" applyAlignment="1">
      <alignment horizontal="center" vertical="center" wrapText="1"/>
    </xf>
    <xf numFmtId="165" fontId="6" fillId="76" borderId="32" xfId="267" applyNumberFormat="1" applyFont="1" applyFill="1" applyBorder="1" applyAlignment="1">
      <alignment horizontal="center" vertical="center" wrapText="1"/>
    </xf>
    <xf numFmtId="165" fontId="6" fillId="76" borderId="33" xfId="267" applyNumberFormat="1" applyFont="1" applyFill="1" applyBorder="1" applyAlignment="1">
      <alignment horizontal="center" vertical="center" wrapText="1"/>
    </xf>
    <xf numFmtId="0" fontId="90" fillId="75" borderId="27" xfId="0" applyFont="1" applyFill="1" applyBorder="1" applyAlignment="1">
      <alignment horizontal="center" vertical="center"/>
    </xf>
    <xf numFmtId="0" fontId="47" fillId="0" borderId="27" xfId="0" applyFont="1" applyBorder="1" applyAlignment="1">
      <alignment horizontal="left" vertical="center" wrapText="1"/>
    </xf>
    <xf numFmtId="0" fontId="88" fillId="75" borderId="27" xfId="0" applyFont="1" applyFill="1" applyBorder="1" applyAlignment="1">
      <alignment horizontal="center" vertical="center"/>
    </xf>
    <xf numFmtId="0" fontId="88" fillId="75" borderId="27" xfId="0" applyFont="1" applyFill="1" applyBorder="1" applyAlignment="1">
      <alignment horizontal="center" vertical="center" wrapText="1"/>
    </xf>
    <xf numFmtId="0" fontId="47" fillId="0" borderId="27" xfId="0" applyFont="1" applyBorder="1" applyAlignment="1">
      <alignment horizontal="left" vertical="center"/>
    </xf>
    <xf numFmtId="0" fontId="81" fillId="75" borderId="52" xfId="0" applyFont="1" applyFill="1" applyBorder="1" applyAlignment="1">
      <alignment horizontal="center" vertical="center" wrapText="1"/>
    </xf>
    <xf numFmtId="0" fontId="81" fillId="75" borderId="53" xfId="0" applyFont="1" applyFill="1" applyBorder="1" applyAlignment="1">
      <alignment horizontal="center" vertical="center" wrapText="1"/>
    </xf>
    <xf numFmtId="0" fontId="81" fillId="75" borderId="54" xfId="0" applyFont="1" applyFill="1" applyBorder="1" applyAlignment="1">
      <alignment horizontal="center" vertical="center" wrapText="1"/>
    </xf>
    <xf numFmtId="165" fontId="53" fillId="73" borderId="69" xfId="0" applyNumberFormat="1" applyFont="1" applyFill="1" applyBorder="1" applyAlignment="1">
      <alignment horizontal="left" vertical="center"/>
    </xf>
  </cellXfs>
  <cellStyles count="548">
    <cellStyle name="20% - Accent1" xfId="1" builtinId="30" customBuiltin="1"/>
    <cellStyle name="20% - Accent1 2" xfId="2"/>
    <cellStyle name="20% - Accent1 3" xfId="3"/>
    <cellStyle name="20% - Accent1 4" xfId="4"/>
    <cellStyle name="20% - Accent2" xfId="5" builtinId="34" customBuiltin="1"/>
    <cellStyle name="20% - Accent2 2" xfId="6"/>
    <cellStyle name="20% - Accent2 3" xfId="7"/>
    <cellStyle name="20% - Accent2 4" xfId="8"/>
    <cellStyle name="20% - Accent3" xfId="9" builtinId="38" customBuiltin="1"/>
    <cellStyle name="20% - Accent3 2" xfId="10"/>
    <cellStyle name="20% - Accent3 3" xfId="11"/>
    <cellStyle name="20% - Accent3 4" xfId="12"/>
    <cellStyle name="20% - Accent4" xfId="13" builtinId="42" customBuiltin="1"/>
    <cellStyle name="20% - Accent4 2" xfId="14"/>
    <cellStyle name="20% - Accent4 3" xfId="15"/>
    <cellStyle name="20% - Accent4 4" xfId="16"/>
    <cellStyle name="20% - Accent5" xfId="17" builtinId="46" customBuiltin="1"/>
    <cellStyle name="20% - Accent5 2" xfId="18"/>
    <cellStyle name="20% - Accent5 3" xfId="19"/>
    <cellStyle name="20% - Accent5 4" xfId="20"/>
    <cellStyle name="20% - Accent6" xfId="21" builtinId="50" customBuiltin="1"/>
    <cellStyle name="20% - Accent6 2" xfId="22"/>
    <cellStyle name="20% - Accent6 3" xfId="23"/>
    <cellStyle name="20% - Accent6 4" xfId="24"/>
    <cellStyle name="40% - Accent1" xfId="25" builtinId="31" customBuiltin="1"/>
    <cellStyle name="40% - Accent1 2" xfId="26"/>
    <cellStyle name="40% - Accent1 3" xfId="27"/>
    <cellStyle name="40% - Accent1 4" xfId="28"/>
    <cellStyle name="40% - Accent2" xfId="29" builtinId="35" customBuiltin="1"/>
    <cellStyle name="40% - Accent2 2" xfId="30"/>
    <cellStyle name="40% - Accent2 3" xfId="31"/>
    <cellStyle name="40% - Accent2 4" xfId="32"/>
    <cellStyle name="40% - Accent3" xfId="33" builtinId="39" customBuiltin="1"/>
    <cellStyle name="40% - Accent3 2" xfId="34"/>
    <cellStyle name="40% - Accent3 3" xfId="35"/>
    <cellStyle name="40% - Accent3 4" xfId="36"/>
    <cellStyle name="40% - Accent4" xfId="37" builtinId="43" customBuiltin="1"/>
    <cellStyle name="40% - Accent4 2" xfId="38"/>
    <cellStyle name="40% - Accent4 3" xfId="39"/>
    <cellStyle name="40% - Accent4 4" xfId="40"/>
    <cellStyle name="40% - Accent5" xfId="41" builtinId="47" customBuiltin="1"/>
    <cellStyle name="40% - Accent5 2" xfId="42"/>
    <cellStyle name="40% - Accent5 3" xfId="43"/>
    <cellStyle name="40% - Accent5 4" xfId="44"/>
    <cellStyle name="40% - Accent6" xfId="45" builtinId="51" customBuiltin="1"/>
    <cellStyle name="40% - Accent6 2" xfId="46"/>
    <cellStyle name="40% - Accent6 3" xfId="47"/>
    <cellStyle name="40% - Accent6 4" xfId="48"/>
    <cellStyle name="60% - Accent1" xfId="49" builtinId="32" customBuiltin="1"/>
    <cellStyle name="60% - Accent1 2" xfId="50"/>
    <cellStyle name="60% - Accent1 3" xfId="51"/>
    <cellStyle name="60% - Accent1 4" xfId="52"/>
    <cellStyle name="60% - Accent2" xfId="53" builtinId="36" customBuiltin="1"/>
    <cellStyle name="60% - Accent2 2" xfId="54"/>
    <cellStyle name="60% - Accent2 3" xfId="55"/>
    <cellStyle name="60% - Accent2 4" xfId="56"/>
    <cellStyle name="60% - Accent3" xfId="57" builtinId="40" customBuiltin="1"/>
    <cellStyle name="60% - Accent3 2" xfId="58"/>
    <cellStyle name="60% - Accent3 3" xfId="59"/>
    <cellStyle name="60% - Accent3 4" xfId="60"/>
    <cellStyle name="60% - Accent4" xfId="61" builtinId="44" customBuiltin="1"/>
    <cellStyle name="60% - Accent4 2" xfId="62"/>
    <cellStyle name="60% - Accent4 3" xfId="63"/>
    <cellStyle name="60% - Accent4 4" xfId="64"/>
    <cellStyle name="60% - Accent5" xfId="65" builtinId="48" customBuiltin="1"/>
    <cellStyle name="60% - Accent5 2" xfId="66"/>
    <cellStyle name="60% - Accent5 3" xfId="67"/>
    <cellStyle name="60% - Accent5 4" xfId="68"/>
    <cellStyle name="60% - Accent6" xfId="69" builtinId="52" customBuiltin="1"/>
    <cellStyle name="60% - Accent6 2" xfId="70"/>
    <cellStyle name="60% - Accent6 3" xfId="71"/>
    <cellStyle name="60% - Accent6 4" xfId="72"/>
    <cellStyle name="Accent1" xfId="73" builtinId="29" customBuiltin="1"/>
    <cellStyle name="Accent1 2" xfId="74"/>
    <cellStyle name="Accent1 3" xfId="75"/>
    <cellStyle name="Accent1 4" xfId="76"/>
    <cellStyle name="Accent2" xfId="77" builtinId="33" customBuiltin="1"/>
    <cellStyle name="Accent2 2" xfId="78"/>
    <cellStyle name="Accent2 3" xfId="79"/>
    <cellStyle name="Accent2 4" xfId="80"/>
    <cellStyle name="Accent3" xfId="81" builtinId="37" customBuiltin="1"/>
    <cellStyle name="Accent3 2" xfId="82"/>
    <cellStyle name="Accent3 3" xfId="83"/>
    <cellStyle name="Accent3 4" xfId="84"/>
    <cellStyle name="Accent4" xfId="85" builtinId="41" customBuiltin="1"/>
    <cellStyle name="Accent4 2" xfId="86"/>
    <cellStyle name="Accent4 3" xfId="87"/>
    <cellStyle name="Accent4 4" xfId="88"/>
    <cellStyle name="Accent5" xfId="89" builtinId="45" customBuiltin="1"/>
    <cellStyle name="Accent5 2" xfId="90"/>
    <cellStyle name="Accent5 3" xfId="91"/>
    <cellStyle name="Accent5 4" xfId="92"/>
    <cellStyle name="Accent6" xfId="93" builtinId="49" customBuiltin="1"/>
    <cellStyle name="Accent6 2" xfId="94"/>
    <cellStyle name="Accent6 3" xfId="95"/>
    <cellStyle name="Accent6 4" xfId="96"/>
    <cellStyle name="Bad" xfId="97" builtinId="27" customBuiltin="1"/>
    <cellStyle name="Bad 2" xfId="98"/>
    <cellStyle name="Bad 3" xfId="99"/>
    <cellStyle name="Bad 4" xfId="100"/>
    <cellStyle name="Calculation" xfId="101" builtinId="22" customBuiltin="1"/>
    <cellStyle name="Calculation 2" xfId="102"/>
    <cellStyle name="Calculation 3" xfId="103"/>
    <cellStyle name="Calculation 4" xfId="104"/>
    <cellStyle name="Celkem" xfId="105"/>
    <cellStyle name="Check Cell" xfId="106" builtinId="23" customBuiltin="1"/>
    <cellStyle name="Check Cell 2" xfId="107"/>
    <cellStyle name="Check Cell 3" xfId="108"/>
    <cellStyle name="Check Cell 4" xfId="109"/>
    <cellStyle name="Comma 15" xfId="110"/>
    <cellStyle name="Comma 2" xfId="111"/>
    <cellStyle name="Comma 7" xfId="112"/>
    <cellStyle name="Datum" xfId="113"/>
    <cellStyle name="Explanatory Text" xfId="114" builtinId="53" customBuiltin="1"/>
    <cellStyle name="Explanatory Text 2" xfId="115"/>
    <cellStyle name="Explanatory Text 3" xfId="116"/>
    <cellStyle name="Explanatory Text 4" xfId="117"/>
    <cellStyle name="Finanční0" xfId="118"/>
    <cellStyle name="Good" xfId="119" builtinId="26" customBuiltin="1"/>
    <cellStyle name="Good 2" xfId="120"/>
    <cellStyle name="Good 3" xfId="121"/>
    <cellStyle name="Good 4" xfId="122"/>
    <cellStyle name="Heading 1" xfId="123" builtinId="16" customBuiltin="1"/>
    <cellStyle name="Heading 1 2" xfId="124"/>
    <cellStyle name="Heading 1 3" xfId="125"/>
    <cellStyle name="Heading 1 4" xfId="126"/>
    <cellStyle name="Heading 2" xfId="127" builtinId="17" customBuiltin="1"/>
    <cellStyle name="Heading 2 2" xfId="128"/>
    <cellStyle name="Heading 2 3" xfId="129"/>
    <cellStyle name="Heading 2 4" xfId="130"/>
    <cellStyle name="Heading 3" xfId="131" builtinId="18" customBuiltin="1"/>
    <cellStyle name="Heading 3 2" xfId="132"/>
    <cellStyle name="Heading 3 3" xfId="133"/>
    <cellStyle name="Heading 3 4" xfId="134"/>
    <cellStyle name="Heading 4" xfId="135" builtinId="19" customBuiltin="1"/>
    <cellStyle name="Heading 4 2" xfId="136"/>
    <cellStyle name="Heading 4 3" xfId="137"/>
    <cellStyle name="Heading 4 4" xfId="138"/>
    <cellStyle name="Hyperlink" xfId="139" builtinId="8"/>
    <cellStyle name="Hyperlink 107" xfId="140"/>
    <cellStyle name="Hyperlink 2" xfId="141"/>
    <cellStyle name="Input" xfId="142" builtinId="20" customBuiltin="1"/>
    <cellStyle name="Input 2" xfId="143"/>
    <cellStyle name="Input 3" xfId="144"/>
    <cellStyle name="Input 4" xfId="145"/>
    <cellStyle name="Linked Cell" xfId="146" builtinId="24" customBuiltin="1"/>
    <cellStyle name="Linked Cell 2" xfId="147"/>
    <cellStyle name="Linked Cell 3" xfId="148"/>
    <cellStyle name="Linked Cell 4" xfId="149"/>
    <cellStyle name="Měna0" xfId="150"/>
    <cellStyle name="Milliers_tab_7_f_octobre_03" xfId="151"/>
    <cellStyle name="Neutral" xfId="152" builtinId="28" customBuiltin="1"/>
    <cellStyle name="Neutral 2" xfId="153"/>
    <cellStyle name="Neutral 3" xfId="154"/>
    <cellStyle name="Neutral 4" xfId="155"/>
    <cellStyle name="Normal" xfId="0" builtinId="0"/>
    <cellStyle name="Normal 111" xfId="156"/>
    <cellStyle name="Normal 111 2" xfId="157"/>
    <cellStyle name="Normal 117" xfId="158"/>
    <cellStyle name="Normal 117 2" xfId="159"/>
    <cellStyle name="Normal 118" xfId="160"/>
    <cellStyle name="Normal 118 2" xfId="161"/>
    <cellStyle name="Normal 121" xfId="162"/>
    <cellStyle name="Normal 121 2" xfId="163"/>
    <cellStyle name="Normal 122" xfId="164"/>
    <cellStyle name="Normal 122 2" xfId="165"/>
    <cellStyle name="Normal 125" xfId="166"/>
    <cellStyle name="Normal 125 2" xfId="167"/>
    <cellStyle name="Normal 129" xfId="168"/>
    <cellStyle name="Normal 129 2" xfId="169"/>
    <cellStyle name="Normal 130" xfId="170"/>
    <cellStyle name="Normal 130 2" xfId="171"/>
    <cellStyle name="Normal 131" xfId="172"/>
    <cellStyle name="Normal 131 2" xfId="173"/>
    <cellStyle name="Normal 134" xfId="174"/>
    <cellStyle name="Normal 134 2" xfId="175"/>
    <cellStyle name="Normal 136" xfId="176"/>
    <cellStyle name="Normal 136 2" xfId="177"/>
    <cellStyle name="Normal 138" xfId="178"/>
    <cellStyle name="Normal 138 2" xfId="179"/>
    <cellStyle name="Normal 139" xfId="180"/>
    <cellStyle name="Normal 139 2" xfId="181"/>
    <cellStyle name="Normal 140" xfId="182"/>
    <cellStyle name="Normal 140 2" xfId="183"/>
    <cellStyle name="Normal 141 2" xfId="184"/>
    <cellStyle name="Normal 143 2" xfId="185"/>
    <cellStyle name="Normal 144" xfId="186"/>
    <cellStyle name="Normal 144 2" xfId="187"/>
    <cellStyle name="Normal 145" xfId="188"/>
    <cellStyle name="Normal 145 2" xfId="189"/>
    <cellStyle name="Normal 146" xfId="190"/>
    <cellStyle name="Normal 146 2" xfId="191"/>
    <cellStyle name="Normal 147" xfId="192"/>
    <cellStyle name="Normal 147 2" xfId="193"/>
    <cellStyle name="Normal 148" xfId="194"/>
    <cellStyle name="Normal 148 2" xfId="195"/>
    <cellStyle name="Normal 149" xfId="196"/>
    <cellStyle name="Normal 149 2" xfId="197"/>
    <cellStyle name="Normal 150" xfId="198"/>
    <cellStyle name="Normal 150 2" xfId="199"/>
    <cellStyle name="Normal 151" xfId="200"/>
    <cellStyle name="Normal 151 2" xfId="201"/>
    <cellStyle name="Normal 152" xfId="202"/>
    <cellStyle name="Normal 152 2" xfId="203"/>
    <cellStyle name="Normal 153" xfId="204"/>
    <cellStyle name="Normal 153 2" xfId="205"/>
    <cellStyle name="Normal 154" xfId="206"/>
    <cellStyle name="Normal 154 2" xfId="207"/>
    <cellStyle name="Normal 155" xfId="208"/>
    <cellStyle name="Normal 155 2" xfId="209"/>
    <cellStyle name="Normal 158 2" xfId="210"/>
    <cellStyle name="Normal 159" xfId="211"/>
    <cellStyle name="Normal 159 2" xfId="212"/>
    <cellStyle name="Normal 160" xfId="213"/>
    <cellStyle name="Normal 160 2" xfId="214"/>
    <cellStyle name="Normal 161" xfId="215"/>
    <cellStyle name="Normal 161 2" xfId="216"/>
    <cellStyle name="Normal 162" xfId="217"/>
    <cellStyle name="Normal 162 2" xfId="218"/>
    <cellStyle name="Normal 163" xfId="219"/>
    <cellStyle name="Normal 163 2" xfId="220"/>
    <cellStyle name="Normal 165" xfId="221"/>
    <cellStyle name="Normal 166" xfId="222"/>
    <cellStyle name="Normal 168" xfId="223"/>
    <cellStyle name="Normal 169" xfId="224"/>
    <cellStyle name="Normal 170" xfId="225"/>
    <cellStyle name="Normal 171" xfId="226"/>
    <cellStyle name="Normal 172" xfId="227"/>
    <cellStyle name="Normal 176" xfId="228"/>
    <cellStyle name="Normal 178" xfId="229"/>
    <cellStyle name="Normal 179" xfId="230"/>
    <cellStyle name="Normal 180" xfId="231"/>
    <cellStyle name="Normal 182" xfId="232"/>
    <cellStyle name="Normal 183" xfId="233"/>
    <cellStyle name="Normal 184" xfId="234"/>
    <cellStyle name="Normal 185" xfId="235"/>
    <cellStyle name="Normal 186" xfId="236"/>
    <cellStyle name="Normal 187" xfId="237"/>
    <cellStyle name="Normal 188" xfId="238"/>
    <cellStyle name="Normal 189" xfId="239"/>
    <cellStyle name="Normal 190" xfId="240"/>
    <cellStyle name="Normal 191" xfId="241"/>
    <cellStyle name="Normal 192" xfId="242"/>
    <cellStyle name="Normal 193" xfId="243"/>
    <cellStyle name="Normal 194" xfId="244"/>
    <cellStyle name="Normal 195" xfId="245"/>
    <cellStyle name="Normal 196" xfId="246"/>
    <cellStyle name="Normal 197" xfId="247"/>
    <cellStyle name="Normal 199" xfId="248"/>
    <cellStyle name="Normal 2" xfId="249"/>
    <cellStyle name="Normal 2 10" xfId="250"/>
    <cellStyle name="Normal 2 11" xfId="251"/>
    <cellStyle name="Normal 2 12" xfId="252"/>
    <cellStyle name="Normal 2 2" xfId="253"/>
    <cellStyle name="Normal 2 3" xfId="254"/>
    <cellStyle name="Normal 2 4" xfId="255"/>
    <cellStyle name="Normal 2 5" xfId="256"/>
    <cellStyle name="Normal 2 6" xfId="257"/>
    <cellStyle name="Normal 2 7" xfId="258"/>
    <cellStyle name="Normal 2 8" xfId="259"/>
    <cellStyle name="Normal 2 9" xfId="260"/>
    <cellStyle name="Normal 200" xfId="261"/>
    <cellStyle name="Normal 201" xfId="262"/>
    <cellStyle name="Normal 202" xfId="263"/>
    <cellStyle name="Normal 203" xfId="264"/>
    <cellStyle name="Normal 204" xfId="265"/>
    <cellStyle name="Normal 205" xfId="266"/>
    <cellStyle name="Normal 217" xfId="267"/>
    <cellStyle name="Normal 3" xfId="268"/>
    <cellStyle name="Normal 3 10" xfId="269"/>
    <cellStyle name="Normal 3 11" xfId="270"/>
    <cellStyle name="Normal 3 12" xfId="271"/>
    <cellStyle name="Normal 3 13" xfId="272"/>
    <cellStyle name="Normal 3 14" xfId="273"/>
    <cellStyle name="Normal 3 15" xfId="274"/>
    <cellStyle name="Normal 3 16" xfId="275"/>
    <cellStyle name="Normal 3 17" xfId="276"/>
    <cellStyle name="Normal 3 18" xfId="277"/>
    <cellStyle name="Normal 3 19" xfId="278"/>
    <cellStyle name="Normal 3 2" xfId="279"/>
    <cellStyle name="Normal 3 20" xfId="280"/>
    <cellStyle name="Normal 3 21" xfId="281"/>
    <cellStyle name="Normal 3 22" xfId="282"/>
    <cellStyle name="Normal 3 23" xfId="283"/>
    <cellStyle name="Normal 3 3" xfId="284"/>
    <cellStyle name="Normal 3 4" xfId="285"/>
    <cellStyle name="Normal 3 5" xfId="286"/>
    <cellStyle name="Normal 3 6" xfId="287"/>
    <cellStyle name="Normal 3 7" xfId="288"/>
    <cellStyle name="Normal 3 8" xfId="289"/>
    <cellStyle name="Normal 3 9" xfId="290"/>
    <cellStyle name="Normal 31" xfId="291"/>
    <cellStyle name="Normal 31 2" xfId="292"/>
    <cellStyle name="Normal 32" xfId="293"/>
    <cellStyle name="Normal 32 2" xfId="294"/>
    <cellStyle name="Normal 33" xfId="295"/>
    <cellStyle name="Normal 33 2" xfId="296"/>
    <cellStyle name="Normal 34" xfId="297"/>
    <cellStyle name="Normal 34 2" xfId="298"/>
    <cellStyle name="Normal 36" xfId="299"/>
    <cellStyle name="Normal 36 2" xfId="300"/>
    <cellStyle name="Normal 37" xfId="301"/>
    <cellStyle name="Normal 37 2" xfId="302"/>
    <cellStyle name="Normal 38" xfId="303"/>
    <cellStyle name="Normal 38 2" xfId="304"/>
    <cellStyle name="Normal 39" xfId="305"/>
    <cellStyle name="Normal 39 2" xfId="306"/>
    <cellStyle name="Normal 4" xfId="307"/>
    <cellStyle name="Normal 4 10" xfId="308"/>
    <cellStyle name="Normal 4 11" xfId="309"/>
    <cellStyle name="Normal 4 12" xfId="310"/>
    <cellStyle name="Normal 4 13" xfId="311"/>
    <cellStyle name="Normal 4 2" xfId="312"/>
    <cellStyle name="Normal 4 3" xfId="313"/>
    <cellStyle name="Normal 4 4" xfId="314"/>
    <cellStyle name="Normal 4 5" xfId="315"/>
    <cellStyle name="Normal 4 6" xfId="316"/>
    <cellStyle name="Normal 4 7" xfId="317"/>
    <cellStyle name="Normal 4 8" xfId="318"/>
    <cellStyle name="Normal 4 9" xfId="319"/>
    <cellStyle name="Normal 40" xfId="320"/>
    <cellStyle name="Normal 40 2" xfId="321"/>
    <cellStyle name="Normal 41" xfId="322"/>
    <cellStyle name="Normal 41 2" xfId="323"/>
    <cellStyle name="Normal 42" xfId="324"/>
    <cellStyle name="Normal 42 2" xfId="325"/>
    <cellStyle name="Normal 43" xfId="326"/>
    <cellStyle name="Normal 43 2" xfId="327"/>
    <cellStyle name="Normal 45" xfId="328"/>
    <cellStyle name="Normal 45 2" xfId="329"/>
    <cellStyle name="Normal 46" xfId="330"/>
    <cellStyle name="Normal 46 2" xfId="331"/>
    <cellStyle name="Normal 47" xfId="332"/>
    <cellStyle name="Normal 47 2" xfId="333"/>
    <cellStyle name="Normal 48" xfId="334"/>
    <cellStyle name="Normal 48 2" xfId="335"/>
    <cellStyle name="Normal 49" xfId="336"/>
    <cellStyle name="Normal 49 2" xfId="337"/>
    <cellStyle name="Normal 5" xfId="338"/>
    <cellStyle name="Normal 5 10" xfId="339"/>
    <cellStyle name="Normal 5 11" xfId="340"/>
    <cellStyle name="Normal 5 12" xfId="341"/>
    <cellStyle name="Normal 5 13" xfId="342"/>
    <cellStyle name="Normal 5 2" xfId="343"/>
    <cellStyle name="Normal 5 3" xfId="344"/>
    <cellStyle name="Normal 5 4" xfId="345"/>
    <cellStyle name="Normal 5 5" xfId="346"/>
    <cellStyle name="Normal 5 6" xfId="347"/>
    <cellStyle name="Normal 5 7" xfId="348"/>
    <cellStyle name="Normal 5 8" xfId="349"/>
    <cellStyle name="Normal 5 9" xfId="350"/>
    <cellStyle name="Normal 51" xfId="351"/>
    <cellStyle name="Normal 51 2" xfId="352"/>
    <cellStyle name="Normal 52" xfId="353"/>
    <cellStyle name="Normal 52 2" xfId="354"/>
    <cellStyle name="Normal 54" xfId="355"/>
    <cellStyle name="Normal 54 2" xfId="356"/>
    <cellStyle name="Normal 55" xfId="357"/>
    <cellStyle name="Normal 55 2" xfId="358"/>
    <cellStyle name="Normal 56" xfId="359"/>
    <cellStyle name="Normal 56 2" xfId="360"/>
    <cellStyle name="Normal 57" xfId="361"/>
    <cellStyle name="Normal 57 2" xfId="362"/>
    <cellStyle name="Normal 59" xfId="363"/>
    <cellStyle name="Normal 59 2" xfId="364"/>
    <cellStyle name="Normal 6 10" xfId="365"/>
    <cellStyle name="Normal 6 11" xfId="366"/>
    <cellStyle name="Normal 6 12" xfId="367"/>
    <cellStyle name="Normal 6 13" xfId="368"/>
    <cellStyle name="Normal 6 14" xfId="369"/>
    <cellStyle name="Normal 6 15" xfId="370"/>
    <cellStyle name="Normal 6 16" xfId="371"/>
    <cellStyle name="Normal 6 17" xfId="372"/>
    <cellStyle name="Normal 6 18" xfId="373"/>
    <cellStyle name="Normal 6 2" xfId="374"/>
    <cellStyle name="Normal 6 3" xfId="375"/>
    <cellStyle name="Normal 6 4" xfId="376"/>
    <cellStyle name="Normal 6 5" xfId="377"/>
    <cellStyle name="Normal 6 6" xfId="378"/>
    <cellStyle name="Normal 6 7" xfId="379"/>
    <cellStyle name="Normal 6 8" xfId="380"/>
    <cellStyle name="Normal 6 9" xfId="381"/>
    <cellStyle name="Normal 62" xfId="382"/>
    <cellStyle name="Normal 62 2" xfId="383"/>
    <cellStyle name="Normal 64" xfId="384"/>
    <cellStyle name="Normal 64 2" xfId="385"/>
    <cellStyle name="Normal 7 2" xfId="386"/>
    <cellStyle name="Normal 76" xfId="387"/>
    <cellStyle name="Normal 76 2" xfId="388"/>
    <cellStyle name="Normal 77" xfId="389"/>
    <cellStyle name="Normal 77 2" xfId="390"/>
    <cellStyle name="Normal 8 2" xfId="391"/>
    <cellStyle name="Normal 81" xfId="392"/>
    <cellStyle name="Normal 81 2" xfId="393"/>
    <cellStyle name="Normal 85" xfId="394"/>
    <cellStyle name="Normal 85 2" xfId="395"/>
    <cellStyle name="Normal 86" xfId="396"/>
    <cellStyle name="Normal 86 2" xfId="397"/>
    <cellStyle name="Note" xfId="398" builtinId="10" customBuiltin="1"/>
    <cellStyle name="Note 10" xfId="399"/>
    <cellStyle name="Note 10 2" xfId="400"/>
    <cellStyle name="Note 11" xfId="401"/>
    <cellStyle name="Note 11 2" xfId="402"/>
    <cellStyle name="Note 12" xfId="403"/>
    <cellStyle name="Note 12 2" xfId="404"/>
    <cellStyle name="Note 13" xfId="405"/>
    <cellStyle name="Note 13 2" xfId="406"/>
    <cellStyle name="Note 14" xfId="407"/>
    <cellStyle name="Note 14 2" xfId="408"/>
    <cellStyle name="Note 15" xfId="409"/>
    <cellStyle name="Note 15 2" xfId="410"/>
    <cellStyle name="Note 16" xfId="411"/>
    <cellStyle name="Note 16 2" xfId="412"/>
    <cellStyle name="Note 17" xfId="413"/>
    <cellStyle name="Note 17 2" xfId="414"/>
    <cellStyle name="Note 18" xfId="415"/>
    <cellStyle name="Note 18 2" xfId="416"/>
    <cellStyle name="Note 19" xfId="417"/>
    <cellStyle name="Note 19 2" xfId="418"/>
    <cellStyle name="Note 2" xfId="419"/>
    <cellStyle name="Note 2 2" xfId="420"/>
    <cellStyle name="Note 20" xfId="421"/>
    <cellStyle name="Note 20 2" xfId="422"/>
    <cellStyle name="Note 21" xfId="423"/>
    <cellStyle name="Note 21 2" xfId="424"/>
    <cellStyle name="Note 22" xfId="425"/>
    <cellStyle name="Note 22 2" xfId="426"/>
    <cellStyle name="Note 23" xfId="427"/>
    <cellStyle name="Note 23 2" xfId="428"/>
    <cellStyle name="Note 24" xfId="429"/>
    <cellStyle name="Note 24 2" xfId="430"/>
    <cellStyle name="Note 25" xfId="431"/>
    <cellStyle name="Note 25 2" xfId="432"/>
    <cellStyle name="Note 26" xfId="433"/>
    <cellStyle name="Note 26 2" xfId="434"/>
    <cellStyle name="Note 27" xfId="435"/>
    <cellStyle name="Note 27 2" xfId="436"/>
    <cellStyle name="Note 28" xfId="437"/>
    <cellStyle name="Note 28 2" xfId="438"/>
    <cellStyle name="Note 29" xfId="439"/>
    <cellStyle name="Note 29 2" xfId="440"/>
    <cellStyle name="Note 3" xfId="441"/>
    <cellStyle name="Note 3 2" xfId="442"/>
    <cellStyle name="Note 30" xfId="443"/>
    <cellStyle name="Note 30 2" xfId="444"/>
    <cellStyle name="Note 31" xfId="445"/>
    <cellStyle name="Note 31 2" xfId="446"/>
    <cellStyle name="Note 32" xfId="447"/>
    <cellStyle name="Note 32 2" xfId="448"/>
    <cellStyle name="Note 33" xfId="449"/>
    <cellStyle name="Note 33 2" xfId="450"/>
    <cellStyle name="Note 34" xfId="451"/>
    <cellStyle name="Note 34 2" xfId="452"/>
    <cellStyle name="Note 35" xfId="453"/>
    <cellStyle name="Note 35 2" xfId="454"/>
    <cellStyle name="Note 36" xfId="455"/>
    <cellStyle name="Note 36 2" xfId="456"/>
    <cellStyle name="Note 37" xfId="457"/>
    <cellStyle name="Note 37 2" xfId="458"/>
    <cellStyle name="Note 38" xfId="459"/>
    <cellStyle name="Note 38 2" xfId="460"/>
    <cellStyle name="Note 39" xfId="461"/>
    <cellStyle name="Note 39 2" xfId="462"/>
    <cellStyle name="Note 4" xfId="463"/>
    <cellStyle name="Note 4 2" xfId="464"/>
    <cellStyle name="Note 40" xfId="465"/>
    <cellStyle name="Note 40 2" xfId="466"/>
    <cellStyle name="Note 41" xfId="467"/>
    <cellStyle name="Note 41 2" xfId="468"/>
    <cellStyle name="Note 42" xfId="469"/>
    <cellStyle name="Note 42 2" xfId="470"/>
    <cellStyle name="Note 43" xfId="471"/>
    <cellStyle name="Note 43 2" xfId="472"/>
    <cellStyle name="Note 44" xfId="473"/>
    <cellStyle name="Note 44 2" xfId="474"/>
    <cellStyle name="Note 45" xfId="475"/>
    <cellStyle name="Note 45 2" xfId="476"/>
    <cellStyle name="Note 46" xfId="477"/>
    <cellStyle name="Note 46 2" xfId="478"/>
    <cellStyle name="Note 47" xfId="479"/>
    <cellStyle name="Note 47 2" xfId="480"/>
    <cellStyle name="Note 48" xfId="481"/>
    <cellStyle name="Note 48 2" xfId="482"/>
    <cellStyle name="Note 49" xfId="483"/>
    <cellStyle name="Note 49 2" xfId="484"/>
    <cellStyle name="Note 5" xfId="485"/>
    <cellStyle name="Note 5 2" xfId="486"/>
    <cellStyle name="Note 50" xfId="487"/>
    <cellStyle name="Note 50 2" xfId="488"/>
    <cellStyle name="Note 51" xfId="489"/>
    <cellStyle name="Note 51 2" xfId="490"/>
    <cellStyle name="Note 52" xfId="491"/>
    <cellStyle name="Note 52 2" xfId="492"/>
    <cellStyle name="Note 53" xfId="493"/>
    <cellStyle name="Note 53 2" xfId="494"/>
    <cellStyle name="Note 54" xfId="495"/>
    <cellStyle name="Note 54 2" xfId="496"/>
    <cellStyle name="Note 55" xfId="497"/>
    <cellStyle name="Note 55 2" xfId="498"/>
    <cellStyle name="Note 56" xfId="499"/>
    <cellStyle name="Note 56 2" xfId="500"/>
    <cellStyle name="Note 57" xfId="501"/>
    <cellStyle name="Note 57 2" xfId="502"/>
    <cellStyle name="Note 58" xfId="503"/>
    <cellStyle name="Note 58 2" xfId="504"/>
    <cellStyle name="Note 59" xfId="505"/>
    <cellStyle name="Note 6" xfId="506"/>
    <cellStyle name="Note 6 2" xfId="507"/>
    <cellStyle name="Note 60" xfId="508"/>
    <cellStyle name="Note 61" xfId="509"/>
    <cellStyle name="Note 62" xfId="510"/>
    <cellStyle name="Note 63" xfId="511"/>
    <cellStyle name="Note 64" xfId="512"/>
    <cellStyle name="Note 65" xfId="513"/>
    <cellStyle name="Note 66" xfId="514"/>
    <cellStyle name="Note 67" xfId="515"/>
    <cellStyle name="Note 68" xfId="516"/>
    <cellStyle name="Note 69" xfId="517"/>
    <cellStyle name="Note 7" xfId="518"/>
    <cellStyle name="Note 7 2" xfId="519"/>
    <cellStyle name="Note 70" xfId="520"/>
    <cellStyle name="Note 71" xfId="521"/>
    <cellStyle name="Note 72" xfId="522"/>
    <cellStyle name="Note 8" xfId="523"/>
    <cellStyle name="Note 8 2" xfId="524"/>
    <cellStyle name="Note 9" xfId="525"/>
    <cellStyle name="Note 9 2" xfId="526"/>
    <cellStyle name="Output" xfId="527" builtinId="21" customBuiltin="1"/>
    <cellStyle name="Output 2" xfId="528"/>
    <cellStyle name="Output 3" xfId="529"/>
    <cellStyle name="Output 4" xfId="530"/>
    <cellStyle name="Percent 6" xfId="531"/>
    <cellStyle name="Percent 7" xfId="532"/>
    <cellStyle name="Pevný" xfId="533"/>
    <cellStyle name="Title" xfId="534" builtinId="15" customBuiltin="1"/>
    <cellStyle name="Title 2" xfId="535"/>
    <cellStyle name="Title 3" xfId="536"/>
    <cellStyle name="Title 4" xfId="537"/>
    <cellStyle name="Total" xfId="538" builtinId="25" customBuiltin="1"/>
    <cellStyle name="Total 2" xfId="539"/>
    <cellStyle name="Total 3" xfId="540"/>
    <cellStyle name="Total 4" xfId="541"/>
    <cellStyle name="Warning Text" xfId="542" builtinId="11" customBuiltin="1"/>
    <cellStyle name="Warning Text 2" xfId="543"/>
    <cellStyle name="Warning Text 3" xfId="544"/>
    <cellStyle name="Warning Text 4" xfId="545"/>
    <cellStyle name="Záhlaví 1" xfId="546"/>
    <cellStyle name="Záhlaví 2" xfId="5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ropbox\ESCAP%20TD\Invest%20Questionnaire_no%20p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Settings"/>
      <sheetName val="Instructions"/>
      <sheetName val="TAB I"/>
      <sheetName val="TAB II"/>
      <sheetName val="TAB III"/>
      <sheetName val="Definition"/>
      <sheetName val="DataCoverage"/>
      <sheetName val="Not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tf-oecd.org/sites/default/files/docs/glossary-transport-statistics.pdf" TargetMode="External"/><Relationship Id="rId1" Type="http://schemas.openxmlformats.org/officeDocument/2006/relationships/hyperlink" Target="http://www.itf-oecd.org/sites/default/files/docs/13valu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tf-oecd.org/sites/default/files/docs/glossary-transport-statistics.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88"/>
  <sheetViews>
    <sheetView zoomScale="85" zoomScaleNormal="85" workbookViewId="0">
      <selection activeCell="A13" sqref="A13"/>
    </sheetView>
  </sheetViews>
  <sheetFormatPr defaultColWidth="9.1328125" defaultRowHeight="12.75" x14ac:dyDescent="0.35"/>
  <cols>
    <col min="1" max="1" width="24" style="28" bestFit="1" customWidth="1"/>
    <col min="2" max="2" width="30.3984375" style="28" customWidth="1"/>
    <col min="3" max="4" width="24.3984375" style="28" customWidth="1"/>
    <col min="5" max="5" width="17.59765625" style="28" customWidth="1"/>
    <col min="6" max="6" width="15.1328125" style="28" customWidth="1"/>
    <col min="7" max="7" width="28.3984375" style="29" bestFit="1" customWidth="1"/>
    <col min="8" max="8" width="9.1328125" style="28" customWidth="1"/>
    <col min="9" max="9" width="13.3984375" style="28" bestFit="1" customWidth="1"/>
    <col min="10" max="10" width="11" style="28" bestFit="1" customWidth="1"/>
    <col min="11" max="11" width="41.73046875" style="28" bestFit="1" customWidth="1"/>
    <col min="12" max="16384" width="9.1328125" style="28"/>
  </cols>
  <sheetData>
    <row r="1" spans="1:11" ht="13.15" x14ac:dyDescent="0.4">
      <c r="A1" s="59" t="s">
        <v>167</v>
      </c>
      <c r="E1" s="61" t="s">
        <v>168</v>
      </c>
      <c r="F1" s="62" t="str">
        <f>CountryCode</f>
        <v>ZZZ</v>
      </c>
      <c r="G1" s="63"/>
    </row>
    <row r="2" spans="1:11" ht="13.15" x14ac:dyDescent="0.4">
      <c r="A2" s="28" t="s">
        <v>241</v>
      </c>
      <c r="E2" s="61" t="s">
        <v>169</v>
      </c>
      <c r="F2" s="62" t="str">
        <f>VLOOKUP($F$1,$A$6:$B$70,2,FALSE)</f>
        <v>COUNTRY</v>
      </c>
      <c r="G2" s="63"/>
    </row>
    <row r="3" spans="1:11" ht="13.15" x14ac:dyDescent="0.4">
      <c r="E3" s="61" t="s">
        <v>238</v>
      </c>
      <c r="F3" s="62" t="str">
        <f>VLOOKUP($F$1,$A$6:$C$70,3,FALSE)</f>
        <v>CURRENCY</v>
      </c>
      <c r="G3" s="63"/>
    </row>
    <row r="4" spans="1:11" ht="13.15" x14ac:dyDescent="0.4">
      <c r="E4" s="61" t="s">
        <v>238</v>
      </c>
      <c r="F4" s="62" t="str">
        <f>VLOOKUP($F$1,$A$6:$D$70,4,FALSE)</f>
        <v>CODE</v>
      </c>
    </row>
    <row r="5" spans="1:11" ht="13.15" x14ac:dyDescent="0.4">
      <c r="A5" s="59" t="s">
        <v>240</v>
      </c>
      <c r="B5" s="59" t="s">
        <v>239</v>
      </c>
      <c r="C5" s="59" t="s">
        <v>284</v>
      </c>
      <c r="D5" s="59" t="s">
        <v>283</v>
      </c>
      <c r="F5" s="59" t="s">
        <v>189</v>
      </c>
      <c r="G5" s="60"/>
      <c r="J5" s="29"/>
    </row>
    <row r="6" spans="1:11" x14ac:dyDescent="0.35">
      <c r="A6" s="28" t="s">
        <v>48</v>
      </c>
      <c r="B6" s="28" t="s">
        <v>47</v>
      </c>
      <c r="C6" t="s">
        <v>243</v>
      </c>
      <c r="D6" t="s">
        <v>306</v>
      </c>
      <c r="F6" s="28" t="s">
        <v>16</v>
      </c>
      <c r="G6" s="58" t="s">
        <v>183</v>
      </c>
      <c r="J6" s="29"/>
    </row>
    <row r="7" spans="1:11" x14ac:dyDescent="0.35">
      <c r="A7" s="28" t="s">
        <v>331</v>
      </c>
      <c r="B7" s="28" t="s">
        <v>332</v>
      </c>
      <c r="C7" t="s">
        <v>333</v>
      </c>
      <c r="D7" t="s">
        <v>334</v>
      </c>
      <c r="F7" s="28" t="s">
        <v>17</v>
      </c>
      <c r="G7" s="58" t="s">
        <v>184</v>
      </c>
      <c r="J7" s="29"/>
      <c r="K7" s="28" t="str">
        <f>"["&amp;A2&amp;"_"&amp;F1&amp;".xls]"</f>
        <v>[Invest_ZZZ.xls]</v>
      </c>
    </row>
    <row r="8" spans="1:11" x14ac:dyDescent="0.35">
      <c r="A8" s="28" t="s">
        <v>50</v>
      </c>
      <c r="B8" s="28" t="s">
        <v>49</v>
      </c>
      <c r="C8" t="s">
        <v>244</v>
      </c>
      <c r="D8" t="s">
        <v>307</v>
      </c>
      <c r="F8" s="28" t="s">
        <v>18</v>
      </c>
      <c r="G8" s="58" t="s">
        <v>185</v>
      </c>
      <c r="J8" s="29"/>
    </row>
    <row r="9" spans="1:11" ht="13.15" x14ac:dyDescent="0.4">
      <c r="A9" s="28" t="s">
        <v>45</v>
      </c>
      <c r="B9" s="28" t="s">
        <v>44</v>
      </c>
      <c r="C9" t="s">
        <v>245</v>
      </c>
      <c r="D9" t="s">
        <v>286</v>
      </c>
      <c r="F9" s="28" t="s">
        <v>19</v>
      </c>
      <c r="G9" s="58" t="s">
        <v>186</v>
      </c>
      <c r="I9" s="29"/>
      <c r="J9" s="27" t="s">
        <v>166</v>
      </c>
      <c r="K9" s="31"/>
    </row>
    <row r="10" spans="1:11" x14ac:dyDescent="0.35">
      <c r="A10" s="28" t="s">
        <v>52</v>
      </c>
      <c r="B10" s="28" t="s">
        <v>51</v>
      </c>
      <c r="C10" t="s">
        <v>237</v>
      </c>
      <c r="D10" t="s">
        <v>287</v>
      </c>
      <c r="F10" s="28" t="s">
        <v>20</v>
      </c>
      <c r="G10" s="58" t="s">
        <v>187</v>
      </c>
      <c r="I10" s="32" t="s">
        <v>31</v>
      </c>
      <c r="J10" s="30" t="s">
        <v>172</v>
      </c>
      <c r="K10" s="28" t="str">
        <f t="shared" ref="K10:K19" si="0">$K$7&amp;J10&amp;""</f>
        <v>[Invest_ZZZ.xls]'TAB I'!C40</v>
      </c>
    </row>
    <row r="11" spans="1:11" x14ac:dyDescent="0.35">
      <c r="A11" s="28" t="s">
        <v>54</v>
      </c>
      <c r="B11" s="28" t="s">
        <v>53</v>
      </c>
      <c r="C11" t="s">
        <v>246</v>
      </c>
      <c r="D11" s="28" t="s">
        <v>308</v>
      </c>
      <c r="F11" s="28" t="s">
        <v>21</v>
      </c>
      <c r="G11" s="58" t="s">
        <v>188</v>
      </c>
      <c r="I11" s="33" t="s">
        <v>33</v>
      </c>
      <c r="J11" s="30" t="s">
        <v>173</v>
      </c>
      <c r="K11" s="28" t="str">
        <f t="shared" si="0"/>
        <v>[Invest_ZZZ.xls]'TAB I'!C41</v>
      </c>
    </row>
    <row r="12" spans="1:11" x14ac:dyDescent="0.35">
      <c r="A12" s="28" t="s">
        <v>56</v>
      </c>
      <c r="B12" s="28" t="s">
        <v>55</v>
      </c>
      <c r="C12" t="s">
        <v>247</v>
      </c>
      <c r="D12" s="28" t="s">
        <v>309</v>
      </c>
      <c r="I12" s="32" t="s">
        <v>35</v>
      </c>
      <c r="J12" s="30" t="s">
        <v>174</v>
      </c>
      <c r="K12" s="28" t="str">
        <f t="shared" si="0"/>
        <v>[Invest_ZZZ.xls]'TAB I'!C42</v>
      </c>
    </row>
    <row r="13" spans="1:11" x14ac:dyDescent="0.35">
      <c r="A13" s="28" t="s">
        <v>58</v>
      </c>
      <c r="B13" s="28" t="s">
        <v>57</v>
      </c>
      <c r="C13" t="s">
        <v>237</v>
      </c>
      <c r="D13" t="s">
        <v>287</v>
      </c>
      <c r="I13" s="33" t="s">
        <v>36</v>
      </c>
      <c r="J13" s="30" t="s">
        <v>175</v>
      </c>
      <c r="K13" s="28" t="str">
        <f t="shared" si="0"/>
        <v>[Invest_ZZZ.xls]'TAB I'!C43</v>
      </c>
    </row>
    <row r="14" spans="1:11" x14ac:dyDescent="0.35">
      <c r="A14" s="28" t="s">
        <v>60</v>
      </c>
      <c r="B14" s="28" t="s">
        <v>59</v>
      </c>
      <c r="C14" s="28" t="s">
        <v>328</v>
      </c>
      <c r="D14" s="28" t="s">
        <v>310</v>
      </c>
      <c r="I14" s="32" t="s">
        <v>38</v>
      </c>
      <c r="J14" s="30" t="s">
        <v>176</v>
      </c>
      <c r="K14" s="28" t="str">
        <f t="shared" si="0"/>
        <v>[Invest_ZZZ.xls]'TAB I'!C44</v>
      </c>
    </row>
    <row r="15" spans="1:11" x14ac:dyDescent="0.35">
      <c r="A15" s="28" t="s">
        <v>157</v>
      </c>
      <c r="B15" s="28" t="s">
        <v>156</v>
      </c>
      <c r="C15" t="s">
        <v>248</v>
      </c>
      <c r="D15" s="28" t="s">
        <v>311</v>
      </c>
      <c r="G15" s="28"/>
      <c r="I15" s="33" t="s">
        <v>39</v>
      </c>
      <c r="J15" s="30" t="s">
        <v>177</v>
      </c>
      <c r="K15" s="28" t="str">
        <f t="shared" si="0"/>
        <v>[Invest_ZZZ.xls]'TAB I'!C45</v>
      </c>
    </row>
    <row r="16" spans="1:11" x14ac:dyDescent="0.35">
      <c r="A16" s="28" t="s">
        <v>62</v>
      </c>
      <c r="B16" s="28" t="s">
        <v>61</v>
      </c>
      <c r="C16" t="s">
        <v>249</v>
      </c>
      <c r="D16" s="28" t="s">
        <v>312</v>
      </c>
      <c r="G16" s="28"/>
      <c r="I16" s="32" t="s">
        <v>40</v>
      </c>
      <c r="J16" s="30" t="s">
        <v>178</v>
      </c>
      <c r="K16" s="28" t="str">
        <f t="shared" si="0"/>
        <v>[Invest_ZZZ.xls]'TAB I'!C46</v>
      </c>
    </row>
    <row r="17" spans="1:11" x14ac:dyDescent="0.35">
      <c r="A17" s="28" t="s">
        <v>64</v>
      </c>
      <c r="B17" s="28" t="s">
        <v>63</v>
      </c>
      <c r="C17" t="s">
        <v>250</v>
      </c>
      <c r="D17" t="s">
        <v>288</v>
      </c>
      <c r="G17" s="28"/>
      <c r="I17" s="34" t="s">
        <v>41</v>
      </c>
      <c r="J17" s="30" t="s">
        <v>179</v>
      </c>
      <c r="K17" s="28" t="str">
        <f t="shared" si="0"/>
        <v>[Invest_ZZZ.xls]'TAB I'!C47</v>
      </c>
    </row>
    <row r="18" spans="1:11" x14ac:dyDescent="0.35">
      <c r="A18" s="28" t="s">
        <v>68</v>
      </c>
      <c r="B18" s="28" t="s">
        <v>67</v>
      </c>
      <c r="C18" t="s">
        <v>251</v>
      </c>
      <c r="D18" t="s">
        <v>289</v>
      </c>
      <c r="G18" s="28"/>
      <c r="I18" s="34" t="s">
        <v>42</v>
      </c>
      <c r="J18" s="30" t="s">
        <v>180</v>
      </c>
      <c r="K18" s="28" t="str">
        <f t="shared" si="0"/>
        <v>[Invest_ZZZ.xls]'TAB I'!C48</v>
      </c>
    </row>
    <row r="19" spans="1:11" x14ac:dyDescent="0.35">
      <c r="A19" s="28" t="s">
        <v>66</v>
      </c>
      <c r="B19" s="28" t="s">
        <v>65</v>
      </c>
      <c r="C19" t="s">
        <v>252</v>
      </c>
      <c r="D19" t="s">
        <v>313</v>
      </c>
      <c r="G19" s="28"/>
      <c r="I19" s="35" t="s">
        <v>43</v>
      </c>
      <c r="J19" s="30" t="s">
        <v>181</v>
      </c>
      <c r="K19" s="28" t="str">
        <f t="shared" si="0"/>
        <v>[Invest_ZZZ.xls]'TAB I'!C49</v>
      </c>
    </row>
    <row r="20" spans="1:11" x14ac:dyDescent="0.35">
      <c r="A20" s="28" t="s">
        <v>70</v>
      </c>
      <c r="B20" s="28" t="s">
        <v>69</v>
      </c>
      <c r="C20" t="s">
        <v>253</v>
      </c>
      <c r="D20" t="s">
        <v>314</v>
      </c>
      <c r="G20" s="28"/>
    </row>
    <row r="21" spans="1:11" x14ac:dyDescent="0.35">
      <c r="A21" s="28" t="s">
        <v>72</v>
      </c>
      <c r="B21" s="28" t="s">
        <v>71</v>
      </c>
      <c r="C21" t="s">
        <v>254</v>
      </c>
      <c r="D21" t="s">
        <v>290</v>
      </c>
      <c r="G21" s="28"/>
    </row>
    <row r="22" spans="1:11" x14ac:dyDescent="0.35">
      <c r="A22" s="28" t="s">
        <v>74</v>
      </c>
      <c r="B22" s="28" t="s">
        <v>73</v>
      </c>
      <c r="C22" t="s">
        <v>255</v>
      </c>
      <c r="D22" t="s">
        <v>291</v>
      </c>
      <c r="G22" s="28"/>
    </row>
    <row r="23" spans="1:11" x14ac:dyDescent="0.35">
      <c r="A23" s="28" t="s">
        <v>76</v>
      </c>
      <c r="B23" s="28" t="s">
        <v>75</v>
      </c>
      <c r="C23" t="s">
        <v>237</v>
      </c>
      <c r="D23" t="s">
        <v>287</v>
      </c>
      <c r="G23" s="28"/>
    </row>
    <row r="24" spans="1:11" x14ac:dyDescent="0.35">
      <c r="A24" s="28" t="s">
        <v>78</v>
      </c>
      <c r="B24" s="28" t="s">
        <v>77</v>
      </c>
      <c r="C24" t="s">
        <v>237</v>
      </c>
      <c r="D24" t="s">
        <v>287</v>
      </c>
      <c r="G24" s="28"/>
    </row>
    <row r="25" spans="1:11" x14ac:dyDescent="0.35">
      <c r="A25" s="28" t="s">
        <v>82</v>
      </c>
      <c r="B25" s="28" t="s">
        <v>81</v>
      </c>
      <c r="C25" t="s">
        <v>256</v>
      </c>
      <c r="D25" t="s">
        <v>82</v>
      </c>
      <c r="G25" s="28"/>
    </row>
    <row r="26" spans="1:11" x14ac:dyDescent="0.35">
      <c r="A26" s="28" t="s">
        <v>80</v>
      </c>
      <c r="B26" s="28" t="s">
        <v>79</v>
      </c>
      <c r="C26" t="s">
        <v>237</v>
      </c>
      <c r="D26" t="s">
        <v>287</v>
      </c>
      <c r="G26" s="28"/>
    </row>
    <row r="27" spans="1:11" x14ac:dyDescent="0.35">
      <c r="A27" s="28" t="s">
        <v>83</v>
      </c>
      <c r="B27" s="28" t="s">
        <v>362</v>
      </c>
      <c r="C27" t="s">
        <v>257</v>
      </c>
      <c r="D27" t="s">
        <v>83</v>
      </c>
      <c r="G27" s="28"/>
    </row>
    <row r="28" spans="1:11" x14ac:dyDescent="0.35">
      <c r="A28" s="28" t="s">
        <v>85</v>
      </c>
      <c r="B28" s="28" t="s">
        <v>84</v>
      </c>
      <c r="C28" t="s">
        <v>258</v>
      </c>
      <c r="D28" t="s">
        <v>315</v>
      </c>
      <c r="G28" s="28"/>
    </row>
    <row r="29" spans="1:11" x14ac:dyDescent="0.35">
      <c r="A29" s="28" t="s">
        <v>87</v>
      </c>
      <c r="B29" s="28" t="s">
        <v>86</v>
      </c>
      <c r="C29" t="s">
        <v>237</v>
      </c>
      <c r="D29" t="s">
        <v>287</v>
      </c>
      <c r="G29" s="28"/>
    </row>
    <row r="30" spans="1:11" x14ac:dyDescent="0.35">
      <c r="A30" s="28" t="s">
        <v>89</v>
      </c>
      <c r="B30" s="28" t="s">
        <v>88</v>
      </c>
      <c r="C30" t="s">
        <v>237</v>
      </c>
      <c r="D30" t="s">
        <v>287</v>
      </c>
      <c r="G30" s="28"/>
    </row>
    <row r="31" spans="1:11" x14ac:dyDescent="0.35">
      <c r="A31" s="28" t="s">
        <v>163</v>
      </c>
      <c r="B31" s="28" t="s">
        <v>162</v>
      </c>
      <c r="C31" s="75" t="s">
        <v>259</v>
      </c>
      <c r="D31" s="75" t="s">
        <v>316</v>
      </c>
      <c r="G31" s="28"/>
    </row>
    <row r="32" spans="1:11" x14ac:dyDescent="0.35">
      <c r="A32" s="28" t="s">
        <v>91</v>
      </c>
      <c r="B32" s="28" t="s">
        <v>90</v>
      </c>
      <c r="C32" t="s">
        <v>260</v>
      </c>
      <c r="D32" t="s">
        <v>292</v>
      </c>
      <c r="G32" s="28"/>
    </row>
    <row r="33" spans="1:7" x14ac:dyDescent="0.35">
      <c r="A33" s="28" t="s">
        <v>93</v>
      </c>
      <c r="B33" s="28" t="s">
        <v>92</v>
      </c>
      <c r="C33" t="s">
        <v>261</v>
      </c>
      <c r="D33" t="s">
        <v>293</v>
      </c>
      <c r="G33" s="28"/>
    </row>
    <row r="34" spans="1:7" x14ac:dyDescent="0.35">
      <c r="A34" s="28" t="s">
        <v>95</v>
      </c>
      <c r="B34" s="28" t="s">
        <v>94</v>
      </c>
      <c r="C34" t="s">
        <v>262</v>
      </c>
      <c r="D34" t="s">
        <v>317</v>
      </c>
      <c r="G34" s="28"/>
    </row>
    <row r="35" spans="1:7" x14ac:dyDescent="0.35">
      <c r="A35" s="28" t="s">
        <v>97</v>
      </c>
      <c r="B35" s="28" t="s">
        <v>96</v>
      </c>
      <c r="C35" t="s">
        <v>237</v>
      </c>
      <c r="D35" t="s">
        <v>287</v>
      </c>
      <c r="G35" s="28"/>
    </row>
    <row r="36" spans="1:7" x14ac:dyDescent="0.35">
      <c r="A36" s="28" t="s">
        <v>161</v>
      </c>
      <c r="B36" s="28" t="s">
        <v>160</v>
      </c>
      <c r="C36" t="s">
        <v>263</v>
      </c>
      <c r="D36" t="s">
        <v>294</v>
      </c>
      <c r="G36" s="28"/>
    </row>
    <row r="37" spans="1:7" x14ac:dyDescent="0.35">
      <c r="A37" s="28" t="s">
        <v>99</v>
      </c>
      <c r="B37" s="28" t="s">
        <v>98</v>
      </c>
      <c r="C37" t="s">
        <v>237</v>
      </c>
      <c r="D37" t="s">
        <v>287</v>
      </c>
      <c r="G37" s="28"/>
    </row>
    <row r="38" spans="1:7" x14ac:dyDescent="0.35">
      <c r="A38" s="28" t="s">
        <v>101</v>
      </c>
      <c r="B38" s="28" t="s">
        <v>100</v>
      </c>
      <c r="C38" t="s">
        <v>264</v>
      </c>
      <c r="D38" t="s">
        <v>295</v>
      </c>
      <c r="G38" s="28"/>
    </row>
    <row r="39" spans="1:7" x14ac:dyDescent="0.35">
      <c r="A39" s="28" t="s">
        <v>103</v>
      </c>
      <c r="B39" s="28" t="s">
        <v>102</v>
      </c>
      <c r="C39" t="s">
        <v>265</v>
      </c>
      <c r="D39" t="s">
        <v>296</v>
      </c>
      <c r="G39" s="28"/>
    </row>
    <row r="40" spans="1:7" x14ac:dyDescent="0.35">
      <c r="A40" s="28" t="s">
        <v>105</v>
      </c>
      <c r="B40" s="28" t="s">
        <v>104</v>
      </c>
      <c r="C40" t="s">
        <v>237</v>
      </c>
      <c r="D40" t="s">
        <v>287</v>
      </c>
      <c r="G40" s="28"/>
    </row>
    <row r="41" spans="1:7" x14ac:dyDescent="0.35">
      <c r="A41" s="28" t="s">
        <v>107</v>
      </c>
      <c r="B41" s="28" t="s">
        <v>106</v>
      </c>
      <c r="C41" t="s">
        <v>266</v>
      </c>
      <c r="D41" t="s">
        <v>302</v>
      </c>
      <c r="G41" s="28"/>
    </row>
    <row r="42" spans="1:7" x14ac:dyDescent="0.35">
      <c r="A42" s="28" t="s">
        <v>109</v>
      </c>
      <c r="B42" s="28" t="s">
        <v>108</v>
      </c>
      <c r="C42" t="s">
        <v>237</v>
      </c>
      <c r="D42" t="s">
        <v>287</v>
      </c>
      <c r="G42" s="28"/>
    </row>
    <row r="43" spans="1:7" x14ac:dyDescent="0.35">
      <c r="A43" s="28" t="s">
        <v>111</v>
      </c>
      <c r="B43" s="28" t="s">
        <v>110</v>
      </c>
      <c r="C43" t="s">
        <v>237</v>
      </c>
      <c r="D43" t="s">
        <v>287</v>
      </c>
      <c r="G43" s="28"/>
    </row>
    <row r="44" spans="1:7" x14ac:dyDescent="0.35">
      <c r="A44" s="28" t="s">
        <v>165</v>
      </c>
      <c r="B44" s="28" t="s">
        <v>164</v>
      </c>
      <c r="C44" s="75" t="s">
        <v>267</v>
      </c>
      <c r="D44" s="75" t="s">
        <v>320</v>
      </c>
      <c r="G44" s="28"/>
    </row>
    <row r="45" spans="1:7" x14ac:dyDescent="0.35">
      <c r="A45" s="28" t="s">
        <v>113</v>
      </c>
      <c r="B45" s="28" t="s">
        <v>112</v>
      </c>
      <c r="C45" t="s">
        <v>237</v>
      </c>
      <c r="D45" t="s">
        <v>287</v>
      </c>
      <c r="G45" s="28"/>
    </row>
    <row r="46" spans="1:7" x14ac:dyDescent="0.35">
      <c r="A46" s="28" t="s">
        <v>115</v>
      </c>
      <c r="B46" s="28" t="s">
        <v>114</v>
      </c>
      <c r="C46" t="s">
        <v>268</v>
      </c>
      <c r="D46" t="s">
        <v>297</v>
      </c>
      <c r="G46" s="28"/>
    </row>
    <row r="47" spans="1:7" x14ac:dyDescent="0.35">
      <c r="A47" s="28" t="s">
        <v>117</v>
      </c>
      <c r="B47" s="28" t="s">
        <v>116</v>
      </c>
      <c r="C47" t="s">
        <v>269</v>
      </c>
      <c r="D47" t="s">
        <v>319</v>
      </c>
      <c r="G47" s="28"/>
    </row>
    <row r="48" spans="1:7" x14ac:dyDescent="0.35">
      <c r="A48" s="28" t="s">
        <v>119</v>
      </c>
      <c r="B48" s="28" t="s">
        <v>118</v>
      </c>
      <c r="C48" t="s">
        <v>237</v>
      </c>
      <c r="D48" t="s">
        <v>287</v>
      </c>
      <c r="G48" s="28"/>
    </row>
    <row r="49" spans="1:4" x14ac:dyDescent="0.35">
      <c r="A49" s="28" t="s">
        <v>155</v>
      </c>
      <c r="B49" s="28" t="s">
        <v>154</v>
      </c>
      <c r="C49" t="s">
        <v>270</v>
      </c>
      <c r="D49" t="s">
        <v>318</v>
      </c>
    </row>
    <row r="50" spans="1:4" x14ac:dyDescent="0.35">
      <c r="A50" s="28" t="s">
        <v>121</v>
      </c>
      <c r="B50" s="28" t="s">
        <v>120</v>
      </c>
      <c r="C50" t="s">
        <v>237</v>
      </c>
      <c r="D50" t="s">
        <v>287</v>
      </c>
    </row>
    <row r="51" spans="1:4" x14ac:dyDescent="0.35">
      <c r="A51" s="28" t="s">
        <v>123</v>
      </c>
      <c r="B51" s="28" t="s">
        <v>122</v>
      </c>
      <c r="C51" t="s">
        <v>271</v>
      </c>
      <c r="D51" s="75" t="s">
        <v>298</v>
      </c>
    </row>
    <row r="52" spans="1:4" x14ac:dyDescent="0.35">
      <c r="A52" s="28" t="s">
        <v>125</v>
      </c>
      <c r="B52" s="28" t="s">
        <v>124</v>
      </c>
      <c r="C52" t="s">
        <v>272</v>
      </c>
      <c r="D52" t="s">
        <v>299</v>
      </c>
    </row>
    <row r="53" spans="1:4" x14ac:dyDescent="0.35">
      <c r="A53" s="28" t="s">
        <v>127</v>
      </c>
      <c r="B53" s="28" t="s">
        <v>126</v>
      </c>
      <c r="C53" t="s">
        <v>273</v>
      </c>
      <c r="D53" t="s">
        <v>300</v>
      </c>
    </row>
    <row r="54" spans="1:4" x14ac:dyDescent="0.35">
      <c r="A54" s="28" t="s">
        <v>129</v>
      </c>
      <c r="B54" s="28" t="s">
        <v>128</v>
      </c>
      <c r="C54" t="s">
        <v>237</v>
      </c>
      <c r="D54" t="s">
        <v>287</v>
      </c>
    </row>
    <row r="55" spans="1:4" x14ac:dyDescent="0.35">
      <c r="A55" s="28" t="s">
        <v>131</v>
      </c>
      <c r="B55" s="28" t="s">
        <v>130</v>
      </c>
      <c r="C55" t="s">
        <v>274</v>
      </c>
      <c r="D55" t="s">
        <v>321</v>
      </c>
    </row>
    <row r="56" spans="1:4" x14ac:dyDescent="0.35">
      <c r="A56" s="28" t="s">
        <v>133</v>
      </c>
      <c r="B56" s="28" t="s">
        <v>132</v>
      </c>
      <c r="C56" t="s">
        <v>275</v>
      </c>
      <c r="D56" t="s">
        <v>322</v>
      </c>
    </row>
    <row r="57" spans="1:4" x14ac:dyDescent="0.35">
      <c r="A57" s="28" t="s">
        <v>135</v>
      </c>
      <c r="B57" s="28" t="s">
        <v>134</v>
      </c>
      <c r="C57" t="s">
        <v>276</v>
      </c>
      <c r="D57" t="s">
        <v>323</v>
      </c>
    </row>
    <row r="58" spans="1:4" x14ac:dyDescent="0.35">
      <c r="A58" s="28" t="s">
        <v>137</v>
      </c>
      <c r="B58" s="28" t="s">
        <v>136</v>
      </c>
      <c r="C58" t="s">
        <v>237</v>
      </c>
      <c r="D58" t="s">
        <v>287</v>
      </c>
    </row>
    <row r="59" spans="1:4" x14ac:dyDescent="0.35">
      <c r="A59" s="28" t="s">
        <v>139</v>
      </c>
      <c r="B59" s="28" t="s">
        <v>138</v>
      </c>
      <c r="C59" t="s">
        <v>237</v>
      </c>
      <c r="D59" t="s">
        <v>287</v>
      </c>
    </row>
    <row r="60" spans="1:4" x14ac:dyDescent="0.35">
      <c r="A60" s="28" t="s">
        <v>159</v>
      </c>
      <c r="B60" s="28" t="s">
        <v>158</v>
      </c>
      <c r="C60" t="s">
        <v>277</v>
      </c>
      <c r="D60" t="s">
        <v>325</v>
      </c>
    </row>
    <row r="61" spans="1:4" x14ac:dyDescent="0.35">
      <c r="A61" s="28" t="s">
        <v>141</v>
      </c>
      <c r="B61" s="28" t="s">
        <v>140</v>
      </c>
      <c r="C61" t="s">
        <v>237</v>
      </c>
      <c r="D61" t="s">
        <v>287</v>
      </c>
    </row>
    <row r="62" spans="1:4" x14ac:dyDescent="0.35">
      <c r="A62" s="28" t="s">
        <v>143</v>
      </c>
      <c r="B62" s="28" t="s">
        <v>142</v>
      </c>
      <c r="C62" t="s">
        <v>278</v>
      </c>
      <c r="D62" t="s">
        <v>301</v>
      </c>
    </row>
    <row r="63" spans="1:4" x14ac:dyDescent="0.35">
      <c r="A63" s="28" t="s">
        <v>145</v>
      </c>
      <c r="B63" s="28" t="s">
        <v>144</v>
      </c>
      <c r="C63" t="s">
        <v>266</v>
      </c>
      <c r="D63" t="s">
        <v>302</v>
      </c>
    </row>
    <row r="64" spans="1:4" x14ac:dyDescent="0.35">
      <c r="A64" s="28" t="s">
        <v>147</v>
      </c>
      <c r="B64" s="28" t="s">
        <v>146</v>
      </c>
      <c r="C64" t="s">
        <v>279</v>
      </c>
      <c r="D64" t="s">
        <v>303</v>
      </c>
    </row>
    <row r="65" spans="1:4" x14ac:dyDescent="0.35">
      <c r="A65" s="28" t="s">
        <v>149</v>
      </c>
      <c r="B65" s="28" t="s">
        <v>148</v>
      </c>
      <c r="C65" t="s">
        <v>280</v>
      </c>
      <c r="D65" t="s">
        <v>324</v>
      </c>
    </row>
    <row r="66" spans="1:4" x14ac:dyDescent="0.35">
      <c r="A66" s="28" t="s">
        <v>151</v>
      </c>
      <c r="B66" s="28" t="s">
        <v>150</v>
      </c>
      <c r="C66" t="s">
        <v>281</v>
      </c>
      <c r="D66" t="s">
        <v>304</v>
      </c>
    </row>
    <row r="67" spans="1:4" x14ac:dyDescent="0.35">
      <c r="A67" s="28" t="s">
        <v>153</v>
      </c>
      <c r="B67" s="28" t="s">
        <v>152</v>
      </c>
      <c r="C67" t="s">
        <v>282</v>
      </c>
      <c r="D67" t="s">
        <v>305</v>
      </c>
    </row>
    <row r="68" spans="1:4" x14ac:dyDescent="0.35">
      <c r="A68" s="28" t="s">
        <v>363</v>
      </c>
      <c r="B68" s="28" t="s">
        <v>365</v>
      </c>
      <c r="C68" s="28" t="s">
        <v>370</v>
      </c>
      <c r="D68" s="28" t="s">
        <v>367</v>
      </c>
    </row>
    <row r="69" spans="1:4" x14ac:dyDescent="0.35">
      <c r="A69" s="28" t="s">
        <v>364</v>
      </c>
      <c r="B69" s="28" t="s">
        <v>366</v>
      </c>
      <c r="C69" s="28" t="s">
        <v>368</v>
      </c>
      <c r="D69" s="28" t="s">
        <v>369</v>
      </c>
    </row>
    <row r="70" spans="1:4" x14ac:dyDescent="0.35">
      <c r="A70" s="30" t="s">
        <v>171</v>
      </c>
      <c r="B70" s="28" t="s">
        <v>170</v>
      </c>
      <c r="C70" s="28" t="s">
        <v>242</v>
      </c>
      <c r="D70" t="s">
        <v>327</v>
      </c>
    </row>
    <row r="71" spans="1:4" x14ac:dyDescent="0.35">
      <c r="D71"/>
    </row>
    <row r="72" spans="1:4" x14ac:dyDescent="0.35">
      <c r="D72"/>
    </row>
    <row r="73" spans="1:4" x14ac:dyDescent="0.35">
      <c r="D73"/>
    </row>
    <row r="74" spans="1:4" x14ac:dyDescent="0.35">
      <c r="D74"/>
    </row>
    <row r="75" spans="1:4" x14ac:dyDescent="0.35">
      <c r="D75"/>
    </row>
    <row r="76" spans="1:4" x14ac:dyDescent="0.35">
      <c r="D76"/>
    </row>
    <row r="77" spans="1:4" x14ac:dyDescent="0.35">
      <c r="D77"/>
    </row>
    <row r="78" spans="1:4" x14ac:dyDescent="0.35">
      <c r="D78"/>
    </row>
    <row r="79" spans="1:4" x14ac:dyDescent="0.35">
      <c r="D79"/>
    </row>
    <row r="80" spans="1:4" x14ac:dyDescent="0.35">
      <c r="D80"/>
    </row>
    <row r="81" spans="4:4" x14ac:dyDescent="0.35">
      <c r="D81"/>
    </row>
    <row r="82" spans="4:4" x14ac:dyDescent="0.35">
      <c r="D82"/>
    </row>
    <row r="83" spans="4:4" x14ac:dyDescent="0.35">
      <c r="D83"/>
    </row>
    <row r="84" spans="4:4" x14ac:dyDescent="0.35">
      <c r="D84"/>
    </row>
    <row r="85" spans="4:4" x14ac:dyDescent="0.35">
      <c r="D85"/>
    </row>
    <row r="86" spans="4:4" x14ac:dyDescent="0.35">
      <c r="D86"/>
    </row>
    <row r="87" spans="4:4" x14ac:dyDescent="0.35">
      <c r="D87"/>
    </row>
    <row r="88" spans="4:4" x14ac:dyDescent="0.35">
      <c r="D88" s="28" t="s">
        <v>285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C51"/>
  <sheetViews>
    <sheetView zoomScale="110" zoomScaleNormal="110" workbookViewId="0">
      <selection activeCell="C3" sqref="C3"/>
    </sheetView>
  </sheetViews>
  <sheetFormatPr defaultColWidth="9.1328125" defaultRowHeight="12.75" x14ac:dyDescent="0.35"/>
  <cols>
    <col min="1" max="1" width="6" style="140" customWidth="1"/>
    <col min="2" max="2" width="8.265625" style="140" customWidth="1"/>
    <col min="3" max="3" width="138.59765625" style="140" customWidth="1"/>
    <col min="4" max="16384" width="9.1328125" style="64"/>
  </cols>
  <sheetData>
    <row r="2" spans="1:3" ht="19.899999999999999" x14ac:dyDescent="0.35">
      <c r="C2" s="141" t="s">
        <v>190</v>
      </c>
    </row>
    <row r="3" spans="1:3" ht="24.75" x14ac:dyDescent="0.35">
      <c r="C3" s="142" t="s">
        <v>206</v>
      </c>
    </row>
    <row r="4" spans="1:3" ht="15" x14ac:dyDescent="0.35">
      <c r="C4" s="143"/>
    </row>
    <row r="5" spans="1:3" ht="13.15" x14ac:dyDescent="0.35">
      <c r="C5" s="144"/>
    </row>
    <row r="6" spans="1:3" ht="13.15" x14ac:dyDescent="0.35">
      <c r="C6" s="144"/>
    </row>
    <row r="7" spans="1:3" ht="13.15" x14ac:dyDescent="0.35">
      <c r="C7" s="144"/>
    </row>
    <row r="8" spans="1:3" ht="15" x14ac:dyDescent="0.35">
      <c r="A8" s="145" t="s">
        <v>191</v>
      </c>
      <c r="B8" s="146"/>
      <c r="C8" s="146"/>
    </row>
    <row r="9" spans="1:3" x14ac:dyDescent="0.35">
      <c r="C9" s="147"/>
    </row>
    <row r="10" spans="1:3" ht="26.25" x14ac:dyDescent="0.35">
      <c r="B10" s="148" t="s">
        <v>192</v>
      </c>
      <c r="C10" s="144" t="s">
        <v>374</v>
      </c>
    </row>
    <row r="11" spans="1:3" ht="13.15" x14ac:dyDescent="0.35">
      <c r="B11" s="148"/>
      <c r="C11" s="149" t="s">
        <v>371</v>
      </c>
    </row>
    <row r="12" spans="1:3" ht="13.15" x14ac:dyDescent="0.35">
      <c r="B12" s="150"/>
      <c r="C12" s="144" t="s">
        <v>207</v>
      </c>
    </row>
    <row r="13" spans="1:3" ht="13.15" x14ac:dyDescent="0.35">
      <c r="B13" s="150"/>
      <c r="C13" s="144"/>
    </row>
    <row r="14" spans="1:3" ht="26.25" x14ac:dyDescent="0.35">
      <c r="B14" s="148" t="s">
        <v>193</v>
      </c>
      <c r="C14" s="144" t="s">
        <v>375</v>
      </c>
    </row>
    <row r="15" spans="1:3" ht="13.15" x14ac:dyDescent="0.35">
      <c r="B15" s="150"/>
      <c r="C15" s="144"/>
    </row>
    <row r="16" spans="1:3" ht="26.25" x14ac:dyDescent="0.35">
      <c r="B16" s="148" t="s">
        <v>194</v>
      </c>
      <c r="C16" s="144" t="s">
        <v>209</v>
      </c>
    </row>
    <row r="17" spans="1:3" ht="13.15" x14ac:dyDescent="0.35">
      <c r="B17" s="150"/>
      <c r="C17" s="144"/>
    </row>
    <row r="18" spans="1:3" ht="39.4" x14ac:dyDescent="0.35">
      <c r="B18" s="148" t="s">
        <v>195</v>
      </c>
      <c r="C18" s="144" t="s">
        <v>372</v>
      </c>
    </row>
    <row r="19" spans="1:3" ht="13.15" x14ac:dyDescent="0.35">
      <c r="B19" s="150"/>
      <c r="C19" s="144"/>
    </row>
    <row r="20" spans="1:3" s="65" customFormat="1" ht="26.25" x14ac:dyDescent="0.35">
      <c r="A20" s="151"/>
      <c r="B20" s="148" t="s">
        <v>196</v>
      </c>
      <c r="C20" s="152" t="s">
        <v>208</v>
      </c>
    </row>
    <row r="21" spans="1:3" ht="13.15" x14ac:dyDescent="0.35">
      <c r="C21" s="144"/>
    </row>
    <row r="22" spans="1:3" s="65" customFormat="1" ht="13.15" x14ac:dyDescent="0.35">
      <c r="A22" s="151"/>
      <c r="B22" s="148" t="s">
        <v>197</v>
      </c>
      <c r="C22" s="152" t="s">
        <v>376</v>
      </c>
    </row>
    <row r="23" spans="1:3" ht="13.15" x14ac:dyDescent="0.35">
      <c r="C23" s="144"/>
    </row>
    <row r="24" spans="1:3" ht="13.15" x14ac:dyDescent="0.35">
      <c r="C24" s="144"/>
    </row>
    <row r="25" spans="1:3" ht="15" x14ac:dyDescent="0.35">
      <c r="A25" s="145" t="s">
        <v>198</v>
      </c>
      <c r="B25" s="146"/>
      <c r="C25" s="146"/>
    </row>
    <row r="26" spans="1:3" x14ac:dyDescent="0.35">
      <c r="C26" s="147"/>
    </row>
    <row r="27" spans="1:3" ht="15" x14ac:dyDescent="0.4">
      <c r="B27" s="66" t="s">
        <v>210</v>
      </c>
      <c r="C27" s="147"/>
    </row>
    <row r="28" spans="1:3" ht="15" x14ac:dyDescent="0.4">
      <c r="B28" s="66"/>
      <c r="C28" s="147"/>
    </row>
    <row r="29" spans="1:3" ht="39.4" x14ac:dyDescent="0.35">
      <c r="B29" s="148" t="s">
        <v>396</v>
      </c>
      <c r="C29" s="144" t="s">
        <v>236</v>
      </c>
    </row>
    <row r="30" spans="1:3" ht="13.15" x14ac:dyDescent="0.35">
      <c r="B30" s="148"/>
      <c r="C30" s="144"/>
    </row>
    <row r="31" spans="1:3" ht="13.15" x14ac:dyDescent="0.35">
      <c r="B31" s="148" t="s">
        <v>199</v>
      </c>
      <c r="C31" s="144" t="s">
        <v>212</v>
      </c>
    </row>
    <row r="32" spans="1:3" ht="13.15" x14ac:dyDescent="0.35">
      <c r="B32" s="148"/>
      <c r="C32" s="144"/>
    </row>
    <row r="33" spans="2:3" ht="13.15" x14ac:dyDescent="0.35">
      <c r="B33" s="148" t="s">
        <v>395</v>
      </c>
      <c r="C33" s="144" t="s">
        <v>213</v>
      </c>
    </row>
    <row r="34" spans="2:3" ht="13.15" x14ac:dyDescent="0.35">
      <c r="C34" s="144"/>
    </row>
    <row r="35" spans="2:3" ht="15" x14ac:dyDescent="0.4">
      <c r="B35" s="66" t="s">
        <v>214</v>
      </c>
      <c r="C35" s="147"/>
    </row>
    <row r="36" spans="2:3" ht="15" x14ac:dyDescent="0.4">
      <c r="B36" s="66"/>
      <c r="C36" s="147"/>
    </row>
    <row r="37" spans="2:3" ht="26.25" x14ac:dyDescent="0.35">
      <c r="B37" s="148" t="s">
        <v>200</v>
      </c>
      <c r="C37" s="144" t="s">
        <v>215</v>
      </c>
    </row>
    <row r="38" spans="2:3" ht="13.15" x14ac:dyDescent="0.35">
      <c r="B38" s="148"/>
      <c r="C38" s="144"/>
    </row>
    <row r="39" spans="2:3" ht="39.4" x14ac:dyDescent="0.35">
      <c r="B39" s="148" t="s">
        <v>201</v>
      </c>
      <c r="C39" s="144" t="s">
        <v>216</v>
      </c>
    </row>
    <row r="40" spans="2:3" ht="13.15" x14ac:dyDescent="0.35">
      <c r="B40" s="148"/>
      <c r="C40" s="144"/>
    </row>
    <row r="41" spans="2:3" ht="13.15" x14ac:dyDescent="0.35">
      <c r="B41" s="148" t="s">
        <v>202</v>
      </c>
      <c r="C41" s="144" t="s">
        <v>211</v>
      </c>
    </row>
    <row r="42" spans="2:3" ht="13.15" x14ac:dyDescent="0.35">
      <c r="B42" s="148"/>
      <c r="C42" s="144"/>
    </row>
    <row r="43" spans="2:3" ht="13.15" x14ac:dyDescent="0.35">
      <c r="B43" s="148" t="s">
        <v>203</v>
      </c>
      <c r="C43" s="144" t="s">
        <v>212</v>
      </c>
    </row>
    <row r="44" spans="2:3" ht="13.15" x14ac:dyDescent="0.35">
      <c r="C44" s="144"/>
    </row>
    <row r="45" spans="2:3" ht="15" x14ac:dyDescent="0.4">
      <c r="B45" s="66" t="s">
        <v>343</v>
      </c>
      <c r="C45" s="153"/>
    </row>
    <row r="46" spans="2:3" ht="15" x14ac:dyDescent="0.4">
      <c r="B46" s="66"/>
      <c r="C46" s="153"/>
    </row>
    <row r="47" spans="2:3" ht="39.4" x14ac:dyDescent="0.35">
      <c r="B47" s="148" t="s">
        <v>204</v>
      </c>
      <c r="C47" s="144" t="s">
        <v>377</v>
      </c>
    </row>
    <row r="48" spans="2:3" ht="13.15" x14ac:dyDescent="0.35">
      <c r="B48" s="148"/>
      <c r="C48" s="144"/>
    </row>
    <row r="49" spans="2:3" ht="26.25" x14ac:dyDescent="0.35">
      <c r="B49" s="148" t="s">
        <v>205</v>
      </c>
      <c r="C49" s="170" t="s">
        <v>378</v>
      </c>
    </row>
    <row r="50" spans="2:3" ht="13.15" x14ac:dyDescent="0.35">
      <c r="B50" s="148"/>
      <c r="C50" s="154"/>
    </row>
    <row r="51" spans="2:3" ht="13.15" x14ac:dyDescent="0.35">
      <c r="C51" s="154"/>
    </row>
  </sheetData>
  <hyperlinks>
    <hyperlink ref="C49" r:id="rId1" display="http://www.itf-oecd.org/sites/default/files/docs/13value.pdf"/>
    <hyperlink ref="C11" r:id="rId2"/>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R91"/>
  <sheetViews>
    <sheetView tabSelected="1" zoomScaleNormal="100" workbookViewId="0">
      <selection activeCell="W17" sqref="W17"/>
    </sheetView>
  </sheetViews>
  <sheetFormatPr defaultColWidth="6.73046875" defaultRowHeight="12.75" x14ac:dyDescent="0.35"/>
  <cols>
    <col min="1" max="1" width="16.265625" style="156" customWidth="1"/>
    <col min="2" max="2" width="7.59765625" style="164" customWidth="1"/>
    <col min="3" max="3" width="12.73046875" style="156" customWidth="1"/>
    <col min="4" max="4" width="2.59765625" style="164" customWidth="1"/>
    <col min="5" max="5" width="12.73046875" style="156" customWidth="1"/>
    <col min="6" max="6" width="2.59765625" style="164" customWidth="1"/>
    <col min="7" max="7" width="12.73046875" style="156" customWidth="1"/>
    <col min="8" max="8" width="2.59765625" style="164" customWidth="1"/>
    <col min="9" max="9" width="12.73046875" style="156" customWidth="1"/>
    <col min="10" max="10" width="2.59765625" style="164" customWidth="1"/>
    <col min="11" max="11" width="12.73046875" style="156" customWidth="1"/>
    <col min="12" max="12" width="2.59765625" style="164" customWidth="1"/>
    <col min="13" max="13" width="12.73046875" style="156" customWidth="1"/>
    <col min="14" max="14" width="2.59765625" style="164" customWidth="1"/>
    <col min="15" max="15" width="18.1328125" style="156" hidden="1" customWidth="1"/>
    <col min="16" max="16" width="34" style="156" hidden="1" customWidth="1"/>
    <col min="17" max="17" width="6.73046875" style="156" hidden="1" customWidth="1"/>
    <col min="18" max="18" width="8.1328125" style="156" bestFit="1" customWidth="1"/>
    <col min="19" max="16384" width="6.73046875" style="156"/>
  </cols>
  <sheetData>
    <row r="2" spans="1:16" ht="8.1" customHeight="1" x14ac:dyDescent="0.35">
      <c r="A2" s="84" t="s">
        <v>171</v>
      </c>
      <c r="B2" s="85"/>
      <c r="C2" s="86"/>
      <c r="D2" s="85"/>
      <c r="E2" s="86"/>
      <c r="F2" s="85"/>
      <c r="G2" s="86"/>
      <c r="H2" s="85"/>
      <c r="I2" s="86"/>
      <c r="J2" s="85"/>
      <c r="K2" s="86"/>
      <c r="L2" s="85"/>
      <c r="M2" s="86"/>
      <c r="N2" s="85"/>
    </row>
    <row r="3" spans="1:16" s="157" customFormat="1" ht="15" x14ac:dyDescent="0.35">
      <c r="A3" s="9" t="s">
        <v>397</v>
      </c>
      <c r="B3" s="9"/>
      <c r="C3" s="9"/>
      <c r="D3" s="9"/>
      <c r="E3" s="9"/>
      <c r="F3" s="9"/>
      <c r="G3" s="9"/>
      <c r="H3" s="9"/>
      <c r="I3" s="9"/>
      <c r="J3" s="9"/>
      <c r="K3" s="9"/>
      <c r="L3" s="9"/>
      <c r="M3" s="9"/>
      <c r="N3" s="9"/>
    </row>
    <row r="4" spans="1:16" ht="6" customHeight="1" x14ac:dyDescent="0.35">
      <c r="A4" s="12"/>
      <c r="B4" s="11"/>
      <c r="C4" s="12"/>
      <c r="D4" s="11"/>
      <c r="E4" s="12"/>
      <c r="F4" s="11"/>
      <c r="G4" s="12"/>
      <c r="H4" s="11"/>
      <c r="I4" s="12"/>
      <c r="J4" s="11"/>
      <c r="K4" s="12"/>
      <c r="L4" s="11"/>
      <c r="M4" s="12"/>
      <c r="N4" s="11"/>
    </row>
    <row r="5" spans="1:16" s="157" customFormat="1" ht="15.75" customHeight="1" x14ac:dyDescent="0.35">
      <c r="A5" s="9" t="s">
        <v>11</v>
      </c>
      <c r="B5" s="9"/>
      <c r="C5" s="9"/>
      <c r="D5" s="9"/>
      <c r="E5" s="9"/>
      <c r="F5" s="9"/>
      <c r="G5" s="9"/>
      <c r="H5" s="9"/>
      <c r="I5" s="9"/>
      <c r="J5" s="9"/>
      <c r="K5" s="9"/>
      <c r="L5" s="9"/>
      <c r="M5" s="9"/>
      <c r="N5" s="9"/>
    </row>
    <row r="6" spans="1:16" s="157" customFormat="1" ht="6" customHeight="1" x14ac:dyDescent="0.35">
      <c r="A6" s="9"/>
      <c r="B6" s="9"/>
      <c r="C6" s="9"/>
      <c r="D6" s="9"/>
      <c r="E6" s="9"/>
      <c r="F6" s="9"/>
      <c r="G6" s="9"/>
      <c r="H6" s="9"/>
      <c r="I6" s="9"/>
      <c r="J6" s="9"/>
      <c r="K6" s="9"/>
      <c r="L6" s="9"/>
      <c r="M6" s="9"/>
      <c r="N6" s="9"/>
    </row>
    <row r="7" spans="1:16" s="157" customFormat="1" ht="15.75" customHeight="1" x14ac:dyDescent="0.35">
      <c r="A7" s="10" t="s">
        <v>10</v>
      </c>
      <c r="B7" s="9"/>
      <c r="C7" s="9"/>
      <c r="D7" s="9"/>
      <c r="E7" s="9"/>
      <c r="F7" s="9"/>
      <c r="G7" s="9"/>
      <c r="H7" s="9"/>
      <c r="I7" s="9"/>
      <c r="J7" s="9"/>
      <c r="K7" s="9"/>
      <c r="L7" s="9"/>
      <c r="M7" s="9"/>
      <c r="N7" s="9"/>
    </row>
    <row r="8" spans="1:16" s="157" customFormat="1" ht="30.75" customHeight="1" x14ac:dyDescent="0.35">
      <c r="A8" s="8" t="s">
        <v>9</v>
      </c>
      <c r="B8" s="8"/>
      <c r="C8" s="8"/>
      <c r="D8" s="8"/>
      <c r="E8" s="8"/>
      <c r="F8" s="8"/>
      <c r="G8" s="8"/>
      <c r="H8" s="8"/>
      <c r="I8" s="8"/>
      <c r="J8" s="8"/>
      <c r="K8" s="8"/>
      <c r="L8" s="8"/>
      <c r="M8" s="8"/>
      <c r="N8" s="8"/>
      <c r="P8" s="158" t="s">
        <v>326</v>
      </c>
    </row>
    <row r="9" spans="1:16" ht="14.25" customHeight="1" x14ac:dyDescent="0.35">
      <c r="A9" s="6" t="s">
        <v>8</v>
      </c>
      <c r="B9" s="6"/>
      <c r="C9" s="6"/>
      <c r="D9" s="6"/>
      <c r="E9" s="6"/>
      <c r="F9" s="6"/>
      <c r="G9" s="6"/>
      <c r="H9" s="6"/>
      <c r="I9" s="6"/>
      <c r="J9" s="6"/>
      <c r="K9" s="6"/>
      <c r="L9" s="6"/>
      <c r="M9" s="6"/>
      <c r="N9" s="6"/>
    </row>
    <row r="10" spans="1:16" ht="9.75" hidden="1" customHeight="1" x14ac:dyDescent="0.35">
      <c r="A10" s="22" t="s">
        <v>15</v>
      </c>
      <c r="B10" s="22"/>
      <c r="C10" s="23" t="s">
        <v>16</v>
      </c>
      <c r="D10" s="23"/>
      <c r="E10" s="23" t="s">
        <v>17</v>
      </c>
      <c r="F10" s="23"/>
      <c r="G10" s="23" t="s">
        <v>18</v>
      </c>
      <c r="H10" s="23"/>
      <c r="I10" s="23" t="s">
        <v>19</v>
      </c>
      <c r="J10" s="23"/>
      <c r="K10" s="23" t="s">
        <v>20</v>
      </c>
      <c r="L10" s="23"/>
      <c r="M10" s="23" t="s">
        <v>21</v>
      </c>
      <c r="N10" s="22"/>
    </row>
    <row r="11" spans="1:16" ht="12.75" customHeight="1" thickBot="1" x14ac:dyDescent="0.4">
      <c r="A11" s="78"/>
      <c r="B11" s="79"/>
      <c r="C11" s="4"/>
      <c r="D11" s="3"/>
      <c r="E11" s="4"/>
      <c r="F11" s="3"/>
      <c r="G11" s="4"/>
      <c r="H11" s="3"/>
      <c r="I11" s="4" t="s">
        <v>182</v>
      </c>
      <c r="J11" s="3"/>
      <c r="K11" s="4" t="s">
        <v>238</v>
      </c>
      <c r="L11" s="3"/>
      <c r="M11" s="5"/>
      <c r="N11" s="3"/>
    </row>
    <row r="12" spans="1:16" ht="14.1" customHeight="1" x14ac:dyDescent="0.35">
      <c r="A12" s="235" t="s">
        <v>7</v>
      </c>
      <c r="B12" s="247" t="s">
        <v>31</v>
      </c>
      <c r="C12" s="238" t="s">
        <v>6</v>
      </c>
      <c r="D12" s="239"/>
      <c r="E12" s="239"/>
      <c r="F12" s="240"/>
      <c r="G12" s="248" t="s">
        <v>5</v>
      </c>
      <c r="H12" s="247" t="s">
        <v>36</v>
      </c>
      <c r="I12" s="248" t="s">
        <v>4</v>
      </c>
      <c r="J12" s="247" t="s">
        <v>38</v>
      </c>
      <c r="K12" s="248" t="s">
        <v>3</v>
      </c>
      <c r="L12" s="247" t="s">
        <v>39</v>
      </c>
      <c r="M12" s="248" t="s">
        <v>2</v>
      </c>
      <c r="N12" s="247" t="s">
        <v>40</v>
      </c>
    </row>
    <row r="13" spans="1:16" ht="14.1" customHeight="1" x14ac:dyDescent="0.35">
      <c r="A13" s="236"/>
      <c r="B13" s="245"/>
      <c r="C13" s="241"/>
      <c r="D13" s="242"/>
      <c r="E13" s="242"/>
      <c r="F13" s="243"/>
      <c r="G13" s="249"/>
      <c r="H13" s="245"/>
      <c r="I13" s="249"/>
      <c r="J13" s="245"/>
      <c r="K13" s="249"/>
      <c r="L13" s="245"/>
      <c r="M13" s="249"/>
      <c r="N13" s="245"/>
    </row>
    <row r="14" spans="1:16" ht="14.1" customHeight="1" x14ac:dyDescent="0.35">
      <c r="A14" s="236"/>
      <c r="B14" s="245"/>
      <c r="C14" s="251" t="s">
        <v>1</v>
      </c>
      <c r="D14" s="244" t="s">
        <v>33</v>
      </c>
      <c r="E14" s="252" t="s">
        <v>0</v>
      </c>
      <c r="F14" s="244" t="s">
        <v>35</v>
      </c>
      <c r="G14" s="249"/>
      <c r="H14" s="245"/>
      <c r="I14" s="249"/>
      <c r="J14" s="245"/>
      <c r="K14" s="249"/>
      <c r="L14" s="245"/>
      <c r="M14" s="249"/>
      <c r="N14" s="245"/>
    </row>
    <row r="15" spans="1:16" ht="14.1" customHeight="1" x14ac:dyDescent="0.35">
      <c r="A15" s="236"/>
      <c r="B15" s="245"/>
      <c r="C15" s="249"/>
      <c r="D15" s="245"/>
      <c r="E15" s="253"/>
      <c r="F15" s="245"/>
      <c r="G15" s="249"/>
      <c r="H15" s="245"/>
      <c r="I15" s="249"/>
      <c r="J15" s="245"/>
      <c r="K15" s="249"/>
      <c r="L15" s="245"/>
      <c r="M15" s="249"/>
      <c r="N15" s="245"/>
    </row>
    <row r="16" spans="1:16" ht="14.1" customHeight="1" x14ac:dyDescent="0.35">
      <c r="A16" s="236"/>
      <c r="B16" s="245"/>
      <c r="C16" s="249"/>
      <c r="D16" s="245"/>
      <c r="E16" s="253"/>
      <c r="F16" s="245"/>
      <c r="G16" s="249"/>
      <c r="H16" s="245"/>
      <c r="I16" s="249"/>
      <c r="J16" s="245"/>
      <c r="K16" s="249"/>
      <c r="L16" s="245"/>
      <c r="M16" s="249"/>
      <c r="N16" s="245"/>
    </row>
    <row r="17" spans="1:14" ht="30" customHeight="1" x14ac:dyDescent="0.35">
      <c r="A17" s="237"/>
      <c r="B17" s="246"/>
      <c r="C17" s="250"/>
      <c r="D17" s="246"/>
      <c r="E17" s="254"/>
      <c r="F17" s="246"/>
      <c r="G17" s="250"/>
      <c r="H17" s="246"/>
      <c r="I17" s="250"/>
      <c r="J17" s="246"/>
      <c r="K17" s="250"/>
      <c r="L17" s="246"/>
      <c r="M17" s="250"/>
      <c r="N17" s="246"/>
    </row>
    <row r="18" spans="1:14" ht="15" customHeight="1" x14ac:dyDescent="0.35">
      <c r="A18" s="19">
        <v>1995</v>
      </c>
      <c r="B18" s="36"/>
      <c r="C18" s="37"/>
      <c r="D18" s="38"/>
      <c r="E18" s="39"/>
      <c r="F18" s="38"/>
      <c r="G18" s="37"/>
      <c r="H18" s="40"/>
      <c r="I18" s="37"/>
      <c r="J18" s="38"/>
      <c r="K18" s="37"/>
      <c r="L18" s="38"/>
      <c r="M18" s="37"/>
      <c r="N18" s="41"/>
    </row>
    <row r="19" spans="1:14" ht="15" customHeight="1" x14ac:dyDescent="0.35">
      <c r="A19" s="19">
        <v>1996</v>
      </c>
      <c r="B19" s="36"/>
      <c r="C19" s="37"/>
      <c r="D19" s="38"/>
      <c r="E19" s="39"/>
      <c r="F19" s="38"/>
      <c r="G19" s="37"/>
      <c r="H19" s="40"/>
      <c r="I19" s="37"/>
      <c r="J19" s="38"/>
      <c r="K19" s="37"/>
      <c r="L19" s="38"/>
      <c r="M19" s="37"/>
      <c r="N19" s="41"/>
    </row>
    <row r="20" spans="1:14" ht="15" customHeight="1" x14ac:dyDescent="0.35">
      <c r="A20" s="19">
        <v>1997</v>
      </c>
      <c r="B20" s="36"/>
      <c r="C20" s="37"/>
      <c r="D20" s="38"/>
      <c r="E20" s="39"/>
      <c r="F20" s="38"/>
      <c r="G20" s="37"/>
      <c r="H20" s="40"/>
      <c r="I20" s="37"/>
      <c r="J20" s="38"/>
      <c r="K20" s="37"/>
      <c r="L20" s="38"/>
      <c r="M20" s="37"/>
      <c r="N20" s="41"/>
    </row>
    <row r="21" spans="1:14" ht="15" customHeight="1" x14ac:dyDescent="0.35">
      <c r="A21" s="19">
        <v>1998</v>
      </c>
      <c r="B21" s="36"/>
      <c r="C21" s="37"/>
      <c r="D21" s="38"/>
      <c r="E21" s="39"/>
      <c r="F21" s="38"/>
      <c r="G21" s="37"/>
      <c r="H21" s="40"/>
      <c r="I21" s="37"/>
      <c r="J21" s="38"/>
      <c r="K21" s="37"/>
      <c r="L21" s="38"/>
      <c r="M21" s="37"/>
      <c r="N21" s="41"/>
    </row>
    <row r="22" spans="1:14" ht="15" customHeight="1" x14ac:dyDescent="0.35">
      <c r="A22" s="19">
        <v>1999</v>
      </c>
      <c r="B22" s="36"/>
      <c r="C22" s="37"/>
      <c r="D22" s="38"/>
      <c r="E22" s="39"/>
      <c r="F22" s="38"/>
      <c r="G22" s="37"/>
      <c r="H22" s="40"/>
      <c r="I22" s="37"/>
      <c r="J22" s="38"/>
      <c r="K22" s="37"/>
      <c r="L22" s="38"/>
      <c r="M22" s="37"/>
      <c r="N22" s="41"/>
    </row>
    <row r="23" spans="1:14" ht="15" customHeight="1" x14ac:dyDescent="0.35">
      <c r="A23" s="19">
        <v>2000</v>
      </c>
      <c r="B23" s="36"/>
      <c r="C23" s="37"/>
      <c r="D23" s="38"/>
      <c r="E23" s="39"/>
      <c r="F23" s="38"/>
      <c r="G23" s="37"/>
      <c r="H23" s="40"/>
      <c r="I23" s="37"/>
      <c r="J23" s="38"/>
      <c r="K23" s="37"/>
      <c r="L23" s="38"/>
      <c r="M23" s="37"/>
      <c r="N23" s="41"/>
    </row>
    <row r="24" spans="1:14" ht="15" customHeight="1" x14ac:dyDescent="0.35">
      <c r="A24" s="19">
        <v>2001</v>
      </c>
      <c r="B24" s="36"/>
      <c r="C24" s="37"/>
      <c r="D24" s="38"/>
      <c r="E24" s="39"/>
      <c r="F24" s="38"/>
      <c r="G24" s="37"/>
      <c r="H24" s="40"/>
      <c r="I24" s="37"/>
      <c r="J24" s="38"/>
      <c r="K24" s="37"/>
      <c r="L24" s="38"/>
      <c r="M24" s="37"/>
      <c r="N24" s="41"/>
    </row>
    <row r="25" spans="1:14" ht="15" customHeight="1" x14ac:dyDescent="0.35">
      <c r="A25" s="19">
        <v>2002</v>
      </c>
      <c r="B25" s="36"/>
      <c r="C25" s="37"/>
      <c r="D25" s="38"/>
      <c r="E25" s="39"/>
      <c r="F25" s="38"/>
      <c r="G25" s="37"/>
      <c r="H25" s="40"/>
      <c r="I25" s="37"/>
      <c r="J25" s="38"/>
      <c r="K25" s="37"/>
      <c r="L25" s="38"/>
      <c r="M25" s="37"/>
      <c r="N25" s="41"/>
    </row>
    <row r="26" spans="1:14" ht="15" customHeight="1" x14ac:dyDescent="0.35">
      <c r="A26" s="19">
        <v>2003</v>
      </c>
      <c r="B26" s="36"/>
      <c r="C26" s="37"/>
      <c r="D26" s="38"/>
      <c r="E26" s="39"/>
      <c r="F26" s="38"/>
      <c r="G26" s="37"/>
      <c r="H26" s="40"/>
      <c r="I26" s="37"/>
      <c r="J26" s="38"/>
      <c r="K26" s="37"/>
      <c r="L26" s="38"/>
      <c r="M26" s="37"/>
      <c r="N26" s="41"/>
    </row>
    <row r="27" spans="1:14" ht="15" customHeight="1" x14ac:dyDescent="0.35">
      <c r="A27" s="19">
        <v>2004</v>
      </c>
      <c r="B27" s="36"/>
      <c r="C27" s="37"/>
      <c r="D27" s="38"/>
      <c r="E27" s="39"/>
      <c r="F27" s="38"/>
      <c r="G27" s="37"/>
      <c r="H27" s="40"/>
      <c r="I27" s="37"/>
      <c r="J27" s="38"/>
      <c r="K27" s="37"/>
      <c r="L27" s="38"/>
      <c r="M27" s="37"/>
      <c r="N27" s="41"/>
    </row>
    <row r="28" spans="1:14" ht="15" customHeight="1" x14ac:dyDescent="0.35">
      <c r="A28" s="19">
        <v>2005</v>
      </c>
      <c r="B28" s="36"/>
      <c r="C28" s="37"/>
      <c r="D28" s="38"/>
      <c r="E28" s="39"/>
      <c r="F28" s="38"/>
      <c r="G28" s="37"/>
      <c r="H28" s="40"/>
      <c r="I28" s="37"/>
      <c r="J28" s="38"/>
      <c r="K28" s="37"/>
      <c r="L28" s="38"/>
      <c r="M28" s="37"/>
      <c r="N28" s="41"/>
    </row>
    <row r="29" spans="1:14" ht="15" customHeight="1" x14ac:dyDescent="0.35">
      <c r="A29" s="19">
        <v>2006</v>
      </c>
      <c r="B29" s="36"/>
      <c r="C29" s="37"/>
      <c r="D29" s="38"/>
      <c r="E29" s="39"/>
      <c r="F29" s="38"/>
      <c r="G29" s="37"/>
      <c r="H29" s="40"/>
      <c r="I29" s="37"/>
      <c r="J29" s="38"/>
      <c r="K29" s="37"/>
      <c r="L29" s="38"/>
      <c r="M29" s="37"/>
      <c r="N29" s="41"/>
    </row>
    <row r="30" spans="1:14" ht="15" customHeight="1" x14ac:dyDescent="0.35">
      <c r="A30" s="19">
        <v>2007</v>
      </c>
      <c r="B30" s="36"/>
      <c r="C30" s="42"/>
      <c r="D30" s="38"/>
      <c r="E30" s="39"/>
      <c r="F30" s="38"/>
      <c r="G30" s="37"/>
      <c r="H30" s="40"/>
      <c r="I30" s="37"/>
      <c r="J30" s="38"/>
      <c r="K30" s="37"/>
      <c r="L30" s="38"/>
      <c r="M30" s="37"/>
      <c r="N30" s="41"/>
    </row>
    <row r="31" spans="1:14" ht="15" customHeight="1" x14ac:dyDescent="0.35">
      <c r="A31" s="19">
        <v>2008</v>
      </c>
      <c r="B31" s="36"/>
      <c r="C31" s="37"/>
      <c r="D31" s="38"/>
      <c r="E31" s="39"/>
      <c r="F31" s="38"/>
      <c r="G31" s="37"/>
      <c r="H31" s="40"/>
      <c r="I31" s="37"/>
      <c r="J31" s="38"/>
      <c r="K31" s="37"/>
      <c r="L31" s="38"/>
      <c r="M31" s="37"/>
      <c r="N31" s="41"/>
    </row>
    <row r="32" spans="1:14" ht="15" customHeight="1" x14ac:dyDescent="0.35">
      <c r="A32" s="19">
        <v>2009</v>
      </c>
      <c r="B32" s="36"/>
      <c r="C32" s="37"/>
      <c r="D32" s="38"/>
      <c r="E32" s="39"/>
      <c r="F32" s="38"/>
      <c r="G32" s="37"/>
      <c r="H32" s="40"/>
      <c r="I32" s="37"/>
      <c r="J32" s="38"/>
      <c r="K32" s="37"/>
      <c r="L32" s="38"/>
      <c r="M32" s="37"/>
      <c r="N32" s="41"/>
    </row>
    <row r="33" spans="1:17" ht="15" customHeight="1" x14ac:dyDescent="0.35">
      <c r="A33" s="19">
        <v>2010</v>
      </c>
      <c r="B33" s="36"/>
      <c r="C33" s="37"/>
      <c r="D33" s="38"/>
      <c r="E33" s="37"/>
      <c r="F33" s="38"/>
      <c r="G33" s="43"/>
      <c r="H33" s="44"/>
      <c r="I33" s="37"/>
      <c r="J33" s="38"/>
      <c r="K33" s="37"/>
      <c r="L33" s="38"/>
      <c r="M33" s="37"/>
      <c r="N33" s="41"/>
    </row>
    <row r="34" spans="1:17" ht="15" customHeight="1" x14ac:dyDescent="0.35">
      <c r="A34" s="21">
        <v>2011</v>
      </c>
      <c r="B34" s="45"/>
      <c r="C34" s="46"/>
      <c r="D34" s="47"/>
      <c r="E34" s="46"/>
      <c r="F34" s="47"/>
      <c r="G34" s="48"/>
      <c r="H34" s="49"/>
      <c r="I34" s="46"/>
      <c r="J34" s="47"/>
      <c r="K34" s="46"/>
      <c r="L34" s="47"/>
      <c r="M34" s="46"/>
      <c r="N34" s="50"/>
    </row>
    <row r="35" spans="1:17" ht="15" customHeight="1" x14ac:dyDescent="0.35">
      <c r="A35" s="19">
        <v>2012</v>
      </c>
      <c r="B35" s="36"/>
      <c r="C35" s="37"/>
      <c r="D35" s="38"/>
      <c r="E35" s="37"/>
      <c r="F35" s="38"/>
      <c r="G35" s="43"/>
      <c r="H35" s="51"/>
      <c r="I35" s="37"/>
      <c r="J35" s="38"/>
      <c r="K35" s="37"/>
      <c r="L35" s="38"/>
      <c r="M35" s="37"/>
      <c r="N35" s="41"/>
    </row>
    <row r="36" spans="1:17" ht="15" customHeight="1" x14ac:dyDescent="0.35">
      <c r="A36" s="21">
        <v>2013</v>
      </c>
      <c r="B36" s="45"/>
      <c r="C36" s="46"/>
      <c r="D36" s="47"/>
      <c r="E36" s="46"/>
      <c r="F36" s="47"/>
      <c r="G36" s="48"/>
      <c r="H36" s="49"/>
      <c r="I36" s="46"/>
      <c r="J36" s="47"/>
      <c r="K36" s="46"/>
      <c r="L36" s="47"/>
      <c r="M36" s="46"/>
      <c r="N36" s="50"/>
    </row>
    <row r="37" spans="1:17" ht="15" customHeight="1" x14ac:dyDescent="0.35">
      <c r="A37" s="21">
        <v>2014</v>
      </c>
      <c r="B37" s="45"/>
      <c r="C37" s="46"/>
      <c r="D37" s="47"/>
      <c r="E37" s="46"/>
      <c r="F37" s="47"/>
      <c r="G37" s="48"/>
      <c r="H37" s="49"/>
      <c r="I37" s="46"/>
      <c r="J37" s="47"/>
      <c r="K37" s="46"/>
      <c r="L37" s="47"/>
      <c r="M37" s="46"/>
      <c r="N37" s="50"/>
    </row>
    <row r="38" spans="1:17" ht="15" customHeight="1" x14ac:dyDescent="0.35">
      <c r="A38" s="21">
        <v>2015</v>
      </c>
      <c r="B38" s="45"/>
      <c r="C38" s="46"/>
      <c r="D38" s="47"/>
      <c r="E38" s="46"/>
      <c r="F38" s="47"/>
      <c r="G38" s="48"/>
      <c r="H38" s="49"/>
      <c r="I38" s="46"/>
      <c r="J38" s="47"/>
      <c r="K38" s="46"/>
      <c r="L38" s="47"/>
      <c r="M38" s="46"/>
      <c r="N38" s="50"/>
    </row>
    <row r="39" spans="1:17" ht="15" customHeight="1" x14ac:dyDescent="0.35">
      <c r="A39" s="21">
        <v>2016</v>
      </c>
      <c r="B39" s="45"/>
      <c r="C39" s="46"/>
      <c r="D39" s="47"/>
      <c r="E39" s="46"/>
      <c r="F39" s="47"/>
      <c r="G39" s="48"/>
      <c r="H39" s="49"/>
      <c r="I39" s="46"/>
      <c r="J39" s="47"/>
      <c r="K39" s="46"/>
      <c r="L39" s="47"/>
      <c r="M39" s="46"/>
      <c r="N39" s="50"/>
    </row>
    <row r="40" spans="1:17" ht="15" customHeight="1" x14ac:dyDescent="0.35">
      <c r="A40" s="21">
        <v>2017</v>
      </c>
      <c r="B40" s="45"/>
      <c r="C40" s="46"/>
      <c r="D40" s="47"/>
      <c r="E40" s="46"/>
      <c r="F40" s="47"/>
      <c r="G40" s="48"/>
      <c r="H40" s="49"/>
      <c r="I40" s="46"/>
      <c r="J40" s="47"/>
      <c r="K40" s="46"/>
      <c r="L40" s="47"/>
      <c r="M40" s="46"/>
      <c r="N40" s="50"/>
    </row>
    <row r="41" spans="1:17" ht="15" customHeight="1" x14ac:dyDescent="0.35">
      <c r="A41" s="21">
        <v>2018</v>
      </c>
      <c r="B41" s="45"/>
      <c r="C41" s="46"/>
      <c r="D41" s="47"/>
      <c r="E41" s="46"/>
      <c r="F41" s="47"/>
      <c r="G41" s="48"/>
      <c r="H41" s="49"/>
      <c r="I41" s="46"/>
      <c r="J41" s="47"/>
      <c r="K41" s="46"/>
      <c r="L41" s="47"/>
      <c r="M41" s="46"/>
      <c r="N41" s="50"/>
    </row>
    <row r="42" spans="1:17" ht="15" customHeight="1" x14ac:dyDescent="0.35">
      <c r="A42" s="21">
        <v>2019</v>
      </c>
      <c r="B42" s="45"/>
      <c r="C42" s="46"/>
      <c r="D42" s="47"/>
      <c r="E42" s="46"/>
      <c r="F42" s="47"/>
      <c r="G42" s="48"/>
      <c r="H42" s="49"/>
      <c r="I42" s="46"/>
      <c r="J42" s="47"/>
      <c r="K42" s="46"/>
      <c r="L42" s="47"/>
      <c r="M42" s="46"/>
      <c r="N42" s="50"/>
    </row>
    <row r="43" spans="1:17" ht="15" customHeight="1" thickBot="1" x14ac:dyDescent="0.4">
      <c r="A43" s="20">
        <v>2020</v>
      </c>
      <c r="B43" s="52"/>
      <c r="C43" s="53"/>
      <c r="D43" s="54"/>
      <c r="E43" s="53"/>
      <c r="F43" s="54"/>
      <c r="G43" s="55"/>
      <c r="H43" s="56"/>
      <c r="I43" s="53"/>
      <c r="J43" s="54"/>
      <c r="K43" s="53"/>
      <c r="L43" s="54"/>
      <c r="M43" s="53"/>
      <c r="N43" s="57"/>
    </row>
    <row r="44" spans="1:17" ht="12.75" customHeight="1" x14ac:dyDescent="0.35">
      <c r="A44" s="74" t="s">
        <v>361</v>
      </c>
      <c r="B44" s="16"/>
      <c r="C44" s="17"/>
      <c r="D44" s="16"/>
      <c r="E44" s="17"/>
      <c r="F44" s="16"/>
      <c r="G44" s="17"/>
      <c r="H44" s="16"/>
      <c r="I44" s="17"/>
      <c r="J44" s="16"/>
      <c r="K44" s="17"/>
      <c r="L44" s="16"/>
      <c r="M44" s="17"/>
      <c r="N44" s="16"/>
    </row>
    <row r="45" spans="1:17" ht="12.75" customHeight="1" x14ac:dyDescent="0.35">
      <c r="A45" s="18" t="s">
        <v>46</v>
      </c>
      <c r="B45" s="16"/>
      <c r="C45" s="17"/>
      <c r="D45" s="16"/>
      <c r="E45" s="17"/>
      <c r="F45" s="16"/>
      <c r="G45" s="17"/>
      <c r="H45" s="16"/>
      <c r="I45" s="17"/>
      <c r="J45" s="16"/>
      <c r="K45" s="17"/>
      <c r="L45" s="16"/>
      <c r="M45" s="17"/>
      <c r="N45" s="16"/>
    </row>
    <row r="46" spans="1:17" ht="12.75" customHeight="1" x14ac:dyDescent="0.35">
      <c r="A46" s="18"/>
      <c r="B46" s="16"/>
      <c r="C46" s="17"/>
      <c r="D46" s="16"/>
      <c r="E46" s="17"/>
      <c r="F46" s="16"/>
      <c r="G46" s="17"/>
      <c r="H46" s="16"/>
      <c r="I46" s="17"/>
      <c r="J46" s="16"/>
      <c r="K46" s="17"/>
      <c r="L46" s="16"/>
      <c r="M46" s="17"/>
      <c r="N46" s="16"/>
    </row>
    <row r="47" spans="1:17" s="161" customFormat="1" x14ac:dyDescent="0.35">
      <c r="A47" s="80" t="s">
        <v>28</v>
      </c>
      <c r="B47" s="81"/>
      <c r="C47" s="80" t="s">
        <v>29</v>
      </c>
      <c r="D47" s="159"/>
      <c r="E47" s="159"/>
      <c r="F47" s="159"/>
      <c r="G47" s="159"/>
      <c r="H47" s="159"/>
      <c r="I47" s="159"/>
      <c r="J47" s="159"/>
      <c r="K47" s="159"/>
      <c r="L47" s="159"/>
      <c r="M47" s="159"/>
      <c r="N47" s="159"/>
      <c r="O47" s="160"/>
      <c r="P47" s="160"/>
    </row>
    <row r="48" spans="1:17" s="161" customFormat="1" ht="24.95" customHeight="1" x14ac:dyDescent="0.35">
      <c r="A48" s="81" t="s">
        <v>30</v>
      </c>
      <c r="B48" s="81" t="s">
        <v>42</v>
      </c>
      <c r="C48" s="255"/>
      <c r="D48" s="255"/>
      <c r="E48" s="255"/>
      <c r="F48" s="255"/>
      <c r="G48" s="255"/>
      <c r="H48" s="255"/>
      <c r="I48" s="255"/>
      <c r="J48" s="255"/>
      <c r="K48" s="255"/>
      <c r="L48" s="255"/>
      <c r="M48" s="255"/>
      <c r="N48" s="162"/>
      <c r="O48" s="163" t="str">
        <f>"."&amp;CountryCode&amp;".."</f>
        <v>.ZZZ..</v>
      </c>
      <c r="P48" s="163" t="str">
        <f>"."&amp;CountryName&amp;".."</f>
        <v>.COUNTRY..</v>
      </c>
      <c r="Q48" s="163">
        <v>7</v>
      </c>
    </row>
    <row r="49" spans="1:18" s="161" customFormat="1" ht="24.95" customHeight="1" x14ac:dyDescent="0.35">
      <c r="A49" s="81" t="s">
        <v>30</v>
      </c>
      <c r="B49" s="83" t="s">
        <v>43</v>
      </c>
      <c r="C49" s="255"/>
      <c r="D49" s="255"/>
      <c r="E49" s="255"/>
      <c r="F49" s="255"/>
      <c r="G49" s="255"/>
      <c r="H49" s="255"/>
      <c r="I49" s="255"/>
      <c r="J49" s="255"/>
      <c r="K49" s="255"/>
      <c r="L49" s="255"/>
      <c r="M49" s="255"/>
      <c r="N49" s="162"/>
      <c r="O49" s="163" t="str">
        <f>"."&amp;CountryCode&amp;".."</f>
        <v>.ZZZ..</v>
      </c>
      <c r="P49" s="163" t="str">
        <f>"."&amp;CountryName&amp;".."</f>
        <v>.COUNTRY..</v>
      </c>
      <c r="Q49" s="163">
        <v>15</v>
      </c>
    </row>
    <row r="50" spans="1:18" s="161" customFormat="1" ht="24.95" customHeight="1" x14ac:dyDescent="0.35">
      <c r="A50" s="81" t="s">
        <v>30</v>
      </c>
      <c r="B50" s="81" t="s">
        <v>31</v>
      </c>
      <c r="C50" s="255"/>
      <c r="D50" s="255"/>
      <c r="E50" s="255"/>
      <c r="F50" s="255"/>
      <c r="G50" s="255"/>
      <c r="H50" s="255"/>
      <c r="I50" s="255"/>
      <c r="J50" s="255"/>
      <c r="K50" s="255"/>
      <c r="L50" s="255"/>
      <c r="M50" s="255"/>
      <c r="N50" s="162"/>
      <c r="O50" s="163" t="str">
        <f>"."&amp;CountryCode&amp;".."</f>
        <v>.ZZZ..</v>
      </c>
      <c r="P50" s="163" t="str">
        <f>"."&amp;CountryName&amp;".."</f>
        <v>.COUNTRY..</v>
      </c>
      <c r="Q50" s="163">
        <v>22</v>
      </c>
    </row>
    <row r="51" spans="1:18" s="161" customFormat="1" ht="24.95" customHeight="1" x14ac:dyDescent="0.35">
      <c r="A51" s="82" t="s">
        <v>32</v>
      </c>
      <c r="B51" s="82" t="s">
        <v>33</v>
      </c>
      <c r="C51" s="255"/>
      <c r="D51" s="255"/>
      <c r="E51" s="255"/>
      <c r="F51" s="255"/>
      <c r="G51" s="255"/>
      <c r="H51" s="255"/>
      <c r="I51" s="255"/>
      <c r="J51" s="255"/>
      <c r="K51" s="255"/>
      <c r="L51" s="255"/>
      <c r="M51" s="255"/>
      <c r="N51" s="162"/>
      <c r="O51" s="163" t="str">
        <f>"."&amp;CountryCode&amp;"."&amp;HiddenSettings!F6&amp;"."</f>
        <v>.ZZZ.I-INV-RD.</v>
      </c>
      <c r="P51" s="163" t="str">
        <f>"."&amp;CountryName&amp;"."&amp;HiddenSettings!G6&amp;"."</f>
        <v>.COUNTRY.Investment on roads.</v>
      </c>
      <c r="Q51" s="163">
        <v>22</v>
      </c>
      <c r="R51" s="163"/>
    </row>
    <row r="52" spans="1:18" s="161" customFormat="1" ht="24.95" customHeight="1" x14ac:dyDescent="0.35">
      <c r="A52" s="81" t="s">
        <v>34</v>
      </c>
      <c r="B52" s="81" t="s">
        <v>35</v>
      </c>
      <c r="C52" s="255"/>
      <c r="D52" s="255"/>
      <c r="E52" s="255"/>
      <c r="F52" s="255"/>
      <c r="G52" s="255"/>
      <c r="H52" s="255"/>
      <c r="I52" s="255"/>
      <c r="J52" s="255"/>
      <c r="K52" s="255"/>
      <c r="L52" s="255"/>
      <c r="M52" s="255"/>
      <c r="N52" s="162"/>
      <c r="O52" s="163" t="str">
        <f>"."&amp;CountryCode&amp;"."&amp;HiddenSettings!F7&amp;"."</f>
        <v>.ZZZ.I-INV-RD-Motw.</v>
      </c>
      <c r="P52" s="163" t="str">
        <f>"."&amp;CountryName&amp;"."&amp;HiddenSettings!G7&amp;"."</f>
        <v>.COUNTRY.Investment on motorways.</v>
      </c>
      <c r="Q52" s="163">
        <v>22</v>
      </c>
    </row>
    <row r="53" spans="1:18" s="161" customFormat="1" ht="24.95" customHeight="1" x14ac:dyDescent="0.35">
      <c r="A53" s="82" t="s">
        <v>5</v>
      </c>
      <c r="B53" s="82" t="s">
        <v>36</v>
      </c>
      <c r="C53" s="255"/>
      <c r="D53" s="255"/>
      <c r="E53" s="255"/>
      <c r="F53" s="255"/>
      <c r="G53" s="255"/>
      <c r="H53" s="255"/>
      <c r="I53" s="255"/>
      <c r="J53" s="255"/>
      <c r="K53" s="255"/>
      <c r="L53" s="255"/>
      <c r="M53" s="255"/>
      <c r="N53" s="162"/>
      <c r="O53" s="163" t="str">
        <f>"."&amp;CountryCode&amp;"."&amp;HiddenSettings!F8&amp;"."</f>
        <v>.ZZZ.I-INV-RL.</v>
      </c>
      <c r="P53" s="163" t="str">
        <f>"."&amp;CountryName&amp;"."&amp;HiddenSettings!G8&amp;"."</f>
        <v>.COUNTRY.Investment on railways.</v>
      </c>
      <c r="Q53" s="163">
        <v>22</v>
      </c>
    </row>
    <row r="54" spans="1:18" s="161" customFormat="1" ht="24.95" customHeight="1" x14ac:dyDescent="0.35">
      <c r="A54" s="81" t="s">
        <v>37</v>
      </c>
      <c r="B54" s="81" t="s">
        <v>38</v>
      </c>
      <c r="C54" s="255"/>
      <c r="D54" s="255"/>
      <c r="E54" s="255"/>
      <c r="F54" s="255"/>
      <c r="G54" s="255"/>
      <c r="H54" s="255"/>
      <c r="I54" s="255"/>
      <c r="J54" s="255"/>
      <c r="K54" s="255"/>
      <c r="L54" s="255"/>
      <c r="M54" s="255"/>
      <c r="N54" s="162"/>
      <c r="O54" s="163" t="str">
        <f>"."&amp;CountryCode&amp;"."&amp;HiddenSettings!F9&amp;"."</f>
        <v>.ZZZ.I-INV-IWW.</v>
      </c>
      <c r="P54" s="163" t="str">
        <f>"."&amp;CountryName&amp;"."&amp;HiddenSettings!G9&amp;"."</f>
        <v>.COUNTRY.Investment on inland waterways.</v>
      </c>
      <c r="Q54" s="163">
        <v>22</v>
      </c>
    </row>
    <row r="55" spans="1:18" s="161" customFormat="1" ht="24.95" customHeight="1" x14ac:dyDescent="0.35">
      <c r="A55" s="82" t="s">
        <v>3</v>
      </c>
      <c r="B55" s="82" t="s">
        <v>39</v>
      </c>
      <c r="C55" s="255"/>
      <c r="D55" s="255"/>
      <c r="E55" s="255"/>
      <c r="F55" s="255"/>
      <c r="G55" s="255"/>
      <c r="H55" s="255"/>
      <c r="I55" s="255"/>
      <c r="J55" s="255"/>
      <c r="K55" s="255"/>
      <c r="L55" s="255"/>
      <c r="M55" s="255"/>
      <c r="N55" s="162"/>
      <c r="O55" s="163" t="str">
        <f>"."&amp;CountryCode&amp;"."&amp;HiddenSettings!F10&amp;"."</f>
        <v>.ZZZ.I-INV-SEA.</v>
      </c>
      <c r="P55" s="163" t="str">
        <f>"."&amp;CountryName&amp;"."&amp;HiddenSettings!G10&amp;"."</f>
        <v>.COUNTRY.Investment on maritime ports.</v>
      </c>
      <c r="Q55" s="163">
        <v>22</v>
      </c>
    </row>
    <row r="56" spans="1:18" s="161" customFormat="1" ht="24.95" customHeight="1" x14ac:dyDescent="0.35">
      <c r="A56" s="81" t="s">
        <v>2</v>
      </c>
      <c r="B56" s="81" t="s">
        <v>40</v>
      </c>
      <c r="C56" s="255"/>
      <c r="D56" s="255"/>
      <c r="E56" s="255"/>
      <c r="F56" s="255"/>
      <c r="G56" s="255"/>
      <c r="H56" s="255"/>
      <c r="I56" s="255"/>
      <c r="J56" s="255"/>
      <c r="K56" s="255"/>
      <c r="L56" s="255"/>
      <c r="M56" s="255"/>
      <c r="N56" s="162"/>
      <c r="O56" s="163" t="str">
        <f>"."&amp;CountryCode&amp;"."&amp;HiddenSettings!F11&amp;"."</f>
        <v>.ZZZ.I-INV-AIR.</v>
      </c>
      <c r="P56" s="163" t="str">
        <f>"."&amp;CountryName&amp;"."&amp;HiddenSettings!G11&amp;"."</f>
        <v>.COUNTRY.Investment on airports.</v>
      </c>
      <c r="Q56" s="163">
        <v>22</v>
      </c>
    </row>
    <row r="57" spans="1:18" s="161" customFormat="1" ht="13.9" x14ac:dyDescent="0.35">
      <c r="A57" s="17"/>
      <c r="B57" s="73"/>
      <c r="C57" s="76" t="str">
        <f>CountryCurrency</f>
        <v>CURRENCY</v>
      </c>
      <c r="D57" s="17"/>
      <c r="E57" s="17"/>
      <c r="F57" s="17"/>
      <c r="G57" s="17"/>
      <c r="H57" s="17"/>
      <c r="I57" s="17"/>
      <c r="J57" s="17"/>
      <c r="K57" s="17"/>
      <c r="L57" s="17"/>
      <c r="M57" s="17"/>
      <c r="N57" s="17"/>
      <c r="O57" s="163" t="str">
        <f>"."&amp;CountryCode&amp;"..NAT"</f>
        <v>.ZZZ..NAT</v>
      </c>
      <c r="P57" s="163" t="str">
        <f>"."&amp;CountryName&amp;"..NAT"</f>
        <v>.COUNTRY..NAT</v>
      </c>
      <c r="Q57" s="163">
        <v>10</v>
      </c>
    </row>
    <row r="58" spans="1:18" s="161" customFormat="1" x14ac:dyDescent="0.35"/>
    <row r="59" spans="1:18" s="161" customFormat="1" x14ac:dyDescent="0.35"/>
    <row r="60" spans="1:18" s="161" customFormat="1" x14ac:dyDescent="0.35"/>
    <row r="61" spans="1:18" s="161" customFormat="1" x14ac:dyDescent="0.35"/>
    <row r="62" spans="1:18" s="161" customFormat="1" x14ac:dyDescent="0.35"/>
    <row r="63" spans="1:18" s="161" customFormat="1" x14ac:dyDescent="0.35"/>
    <row r="64" spans="1:18" s="161" customFormat="1" x14ac:dyDescent="0.35"/>
    <row r="65" s="161" customFormat="1" x14ac:dyDescent="0.35"/>
    <row r="66" s="161" customFormat="1" x14ac:dyDescent="0.35"/>
    <row r="67" s="161" customFormat="1" x14ac:dyDescent="0.35"/>
    <row r="68" s="161" customFormat="1" x14ac:dyDescent="0.35"/>
    <row r="69" s="161" customFormat="1" x14ac:dyDescent="0.35"/>
    <row r="70" s="161" customFormat="1" x14ac:dyDescent="0.35"/>
    <row r="71" s="161" customFormat="1" x14ac:dyDescent="0.35"/>
    <row r="72" s="161" customFormat="1" x14ac:dyDescent="0.35"/>
    <row r="73" s="161" customFormat="1" x14ac:dyDescent="0.35"/>
    <row r="74" s="161" customFormat="1" x14ac:dyDescent="0.35"/>
    <row r="75" s="161" customFormat="1" x14ac:dyDescent="0.35"/>
    <row r="76" s="161" customFormat="1" x14ac:dyDescent="0.35"/>
    <row r="77" s="161" customFormat="1" x14ac:dyDescent="0.35"/>
    <row r="78" s="161" customFormat="1" x14ac:dyDescent="0.35"/>
    <row r="79" s="161" customFormat="1" x14ac:dyDescent="0.35"/>
    <row r="80" s="161" customFormat="1" x14ac:dyDescent="0.35"/>
    <row r="81" s="161" customFormat="1" x14ac:dyDescent="0.35"/>
    <row r="82" s="161" customFormat="1" x14ac:dyDescent="0.35"/>
    <row r="83" s="161" customFormat="1" x14ac:dyDescent="0.35"/>
    <row r="84" s="161" customFormat="1" x14ac:dyDescent="0.35"/>
    <row r="85" s="161" customFormat="1" x14ac:dyDescent="0.35"/>
    <row r="86" s="161" customFormat="1" x14ac:dyDescent="0.35"/>
    <row r="87" s="161" customFormat="1" x14ac:dyDescent="0.35"/>
    <row r="88" s="161" customFormat="1" x14ac:dyDescent="0.35"/>
    <row r="89" s="161" customFormat="1" x14ac:dyDescent="0.35"/>
    <row r="90" s="161" customFormat="1" x14ac:dyDescent="0.35"/>
    <row r="91" s="161" customFormat="1" x14ac:dyDescent="0.35"/>
  </sheetData>
  <sheetProtection selectLockedCells="1"/>
  <mergeCells count="24">
    <mergeCell ref="C56:M56"/>
    <mergeCell ref="C49:M49"/>
    <mergeCell ref="C48:M48"/>
    <mergeCell ref="C50:M50"/>
    <mergeCell ref="C51:M51"/>
    <mergeCell ref="C53:M53"/>
    <mergeCell ref="C54:M54"/>
    <mergeCell ref="C55:M55"/>
    <mergeCell ref="C52:M52"/>
    <mergeCell ref="N12:N17"/>
    <mergeCell ref="K12:K17"/>
    <mergeCell ref="M12:M17"/>
    <mergeCell ref="L12:L17"/>
    <mergeCell ref="C14:C17"/>
    <mergeCell ref="J12:J17"/>
    <mergeCell ref="E14:E17"/>
    <mergeCell ref="G12:G17"/>
    <mergeCell ref="I12:I17"/>
    <mergeCell ref="H12:H17"/>
    <mergeCell ref="A12:A17"/>
    <mergeCell ref="C12:F13"/>
    <mergeCell ref="F14:F17"/>
    <mergeCell ref="D14:D17"/>
    <mergeCell ref="B12:B17"/>
  </mergeCells>
  <dataValidations count="1">
    <dataValidation type="list" allowBlank="1" showDropDown="1" showInputMessage="1" showErrorMessage="1" errorTitle="Invalid input" error="Please enter one of the following codes:_x000a_B - break in series_x000a_r - data has been revised_x000a_E - data is estimated_x000a_L - missing value; data exist but were not collected_x000a_P - data is provisional_x000a_M - data is not applicable" sqref="D18:D43 N18:N43 L18:L43 J18:J43 H18:H43 F18:F43">
      <formula1>"B,r,E,L,P,M"</formula1>
    </dataValidation>
  </dataValidations>
  <hyperlinks>
    <hyperlink ref="B12:B17" location="'TAB I'!C50" display="Note 1"/>
    <hyperlink ref="H12:H17" location="'TAB I'!C53" display="Note 4"/>
    <hyperlink ref="J12:J17" location="'TAB I'!C54" display="Note 5"/>
    <hyperlink ref="L12:L17" location="'TAB I'!C55" display="Note 6"/>
    <hyperlink ref="N12:N17" location="'TAB I'!C56" display="Note 7"/>
    <hyperlink ref="D14:D17" location="'TAB I'!C51" display="Note 2"/>
    <hyperlink ref="F14:F17" location="'TAB I'!C52" display="Note 3"/>
  </hyperlinks>
  <printOptions horizontalCentered="1"/>
  <pageMargins left="0" right="0" top="0.78740157480314998" bottom="0.78740157480314998" header="0.511811023622047" footer="0.511811023622047"/>
  <pageSetup paperSize="9" scale="64" orientation="portrait" r:id="rId1"/>
  <headerFooter alignWithMargins="0">
    <oddFooter>&amp;C&amp;"Times New Roman,Regular"&amp;P/&amp;N&amp;R&amp;"Times New Roman,Regular"&amp;9Edition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N89"/>
  <sheetViews>
    <sheetView zoomScaleNormal="100" workbookViewId="0">
      <selection activeCell="G9" sqref="G9"/>
    </sheetView>
  </sheetViews>
  <sheetFormatPr defaultColWidth="6.73046875" defaultRowHeight="12.75" x14ac:dyDescent="0.35"/>
  <cols>
    <col min="1" max="1" width="16.265625" style="1" customWidth="1"/>
    <col min="2" max="2" width="7.59765625" style="2" customWidth="1"/>
    <col min="3" max="3" width="12.73046875" style="1" customWidth="1"/>
    <col min="4" max="4" width="2.59765625" style="2" customWidth="1"/>
    <col min="5" max="5" width="12.73046875" style="1" customWidth="1"/>
    <col min="6" max="6" width="2.59765625" style="2" customWidth="1"/>
    <col min="7" max="7" width="12.73046875" style="1" customWidth="1"/>
    <col min="8" max="8" width="2.59765625" style="2" customWidth="1"/>
    <col min="9" max="9" width="12.73046875" style="1" customWidth="1"/>
    <col min="10" max="10" width="2.59765625" style="2" customWidth="1"/>
    <col min="11" max="11" width="12.73046875" style="1" customWidth="1"/>
    <col min="12" max="12" width="2.59765625" style="2" customWidth="1"/>
    <col min="13" max="13" width="12.73046875" style="1" customWidth="1"/>
    <col min="14" max="14" width="2.59765625" style="2" customWidth="1"/>
    <col min="15" max="16384" width="6.73046875" style="1"/>
  </cols>
  <sheetData>
    <row r="2" spans="1:14" ht="8.1" customHeight="1" x14ac:dyDescent="0.35">
      <c r="A2" s="72">
        <f>[1]HiddenSettings!X1</f>
        <v>0</v>
      </c>
      <c r="B2" s="71"/>
      <c r="C2" s="15"/>
      <c r="D2" s="14"/>
      <c r="E2" s="15"/>
      <c r="F2" s="14"/>
      <c r="G2" s="15"/>
      <c r="H2" s="14"/>
      <c r="I2" s="15"/>
      <c r="J2" s="14"/>
      <c r="K2" s="15"/>
      <c r="L2" s="14"/>
      <c r="M2" s="15"/>
      <c r="N2" s="14"/>
    </row>
    <row r="3" spans="1:14" s="7" customFormat="1" ht="15" x14ac:dyDescent="0.35">
      <c r="A3" s="185" t="str">
        <f>'TAB I'!A3</f>
        <v xml:space="preserve">COUNTRY :                  </v>
      </c>
      <c r="B3" s="185"/>
      <c r="C3" s="185"/>
      <c r="D3" s="185"/>
      <c r="E3" s="185"/>
      <c r="F3" s="185"/>
      <c r="G3" s="185"/>
      <c r="H3" s="185"/>
      <c r="I3" s="185"/>
      <c r="J3" s="185"/>
      <c r="K3" s="185"/>
      <c r="L3" s="185"/>
      <c r="M3" s="185"/>
      <c r="N3" s="185"/>
    </row>
    <row r="4" spans="1:14" ht="6" customHeight="1" x14ac:dyDescent="0.35">
      <c r="A4" s="186"/>
      <c r="B4" s="187"/>
      <c r="C4" s="186"/>
      <c r="D4" s="187"/>
      <c r="E4" s="186"/>
      <c r="F4" s="187"/>
      <c r="G4" s="186"/>
      <c r="H4" s="187"/>
      <c r="I4" s="186"/>
      <c r="J4" s="187"/>
      <c r="K4" s="186"/>
      <c r="L4" s="187"/>
      <c r="M4" s="186"/>
      <c r="N4" s="187"/>
    </row>
    <row r="5" spans="1:14" s="7" customFormat="1" ht="15.75" customHeight="1" x14ac:dyDescent="0.35">
      <c r="A5" s="185" t="s">
        <v>11</v>
      </c>
      <c r="B5" s="185"/>
      <c r="C5" s="185"/>
      <c r="D5" s="185"/>
      <c r="E5" s="185"/>
      <c r="F5" s="185"/>
      <c r="G5" s="185"/>
      <c r="H5" s="185"/>
      <c r="I5" s="185"/>
      <c r="J5" s="185"/>
      <c r="K5" s="185"/>
      <c r="L5" s="185"/>
      <c r="M5" s="185"/>
      <c r="N5" s="185"/>
    </row>
    <row r="6" spans="1:14" s="7" customFormat="1" ht="6" customHeight="1" x14ac:dyDescent="0.35">
      <c r="A6" s="185"/>
      <c r="B6" s="185"/>
      <c r="C6" s="185"/>
      <c r="D6" s="185"/>
      <c r="E6" s="185"/>
      <c r="F6" s="185"/>
      <c r="G6" s="185"/>
      <c r="H6" s="185"/>
      <c r="I6" s="185"/>
      <c r="J6" s="185"/>
      <c r="K6" s="185"/>
      <c r="L6" s="185"/>
      <c r="M6" s="185"/>
      <c r="N6" s="185"/>
    </row>
    <row r="7" spans="1:14" s="7" customFormat="1" ht="15.75" customHeight="1" x14ac:dyDescent="0.35">
      <c r="A7" s="188" t="s">
        <v>14</v>
      </c>
      <c r="B7" s="185"/>
      <c r="C7" s="185"/>
      <c r="D7" s="185"/>
      <c r="E7" s="185"/>
      <c r="F7" s="185"/>
      <c r="G7" s="185"/>
      <c r="H7" s="185"/>
      <c r="I7" s="185"/>
      <c r="J7" s="185"/>
      <c r="K7" s="185"/>
      <c r="L7" s="185"/>
      <c r="M7" s="185"/>
      <c r="N7" s="185"/>
    </row>
    <row r="8" spans="1:14" s="7" customFormat="1" ht="30.75" customHeight="1" x14ac:dyDescent="0.35">
      <c r="A8" s="189" t="s">
        <v>13</v>
      </c>
      <c r="B8" s="190"/>
      <c r="C8" s="190"/>
      <c r="D8" s="190"/>
      <c r="E8" s="190"/>
      <c r="F8" s="190"/>
      <c r="G8" s="190"/>
      <c r="H8" s="190"/>
      <c r="I8" s="190"/>
      <c r="J8" s="190"/>
      <c r="K8" s="190"/>
      <c r="L8" s="190"/>
      <c r="M8" s="190"/>
      <c r="N8" s="190"/>
    </row>
    <row r="9" spans="1:14" ht="14.25" customHeight="1" x14ac:dyDescent="0.35">
      <c r="A9" s="191" t="s">
        <v>8</v>
      </c>
      <c r="B9" s="192"/>
      <c r="C9" s="192"/>
      <c r="D9" s="192"/>
      <c r="E9" s="192"/>
      <c r="F9" s="192"/>
      <c r="G9" s="192"/>
      <c r="H9" s="192"/>
      <c r="I9" s="192"/>
      <c r="J9" s="192"/>
      <c r="K9" s="192"/>
      <c r="L9" s="192"/>
      <c r="M9" s="192"/>
      <c r="N9" s="192"/>
    </row>
    <row r="10" spans="1:14" ht="18.75" hidden="1" customHeight="1" x14ac:dyDescent="0.35">
      <c r="A10" s="193" t="s">
        <v>15</v>
      </c>
      <c r="B10" s="193"/>
      <c r="C10" s="194" t="s">
        <v>22</v>
      </c>
      <c r="D10" s="194"/>
      <c r="E10" s="194" t="s">
        <v>23</v>
      </c>
      <c r="F10" s="194"/>
      <c r="G10" s="194" t="s">
        <v>24</v>
      </c>
      <c r="H10" s="194"/>
      <c r="I10" s="194" t="s">
        <v>25</v>
      </c>
      <c r="J10" s="194"/>
      <c r="K10" s="194" t="s">
        <v>26</v>
      </c>
      <c r="L10" s="194"/>
      <c r="M10" s="194" t="s">
        <v>27</v>
      </c>
      <c r="N10" s="193"/>
    </row>
    <row r="11" spans="1:14" ht="12.75" customHeight="1" thickBot="1" x14ac:dyDescent="0.4">
      <c r="A11" s="13"/>
      <c r="B11" s="77"/>
      <c r="C11" s="195"/>
      <c r="D11" s="196"/>
      <c r="E11" s="195"/>
      <c r="F11" s="196"/>
      <c r="G11" s="195"/>
      <c r="H11" s="77"/>
      <c r="I11" s="186" t="s">
        <v>182</v>
      </c>
      <c r="J11" s="197"/>
      <c r="K11" s="198" t="str">
        <f>'TAB I'!K11</f>
        <v>Country Currency</v>
      </c>
      <c r="L11" s="199"/>
      <c r="M11" s="192"/>
      <c r="N11" s="200"/>
    </row>
    <row r="12" spans="1:14" ht="14.1" customHeight="1" x14ac:dyDescent="0.35">
      <c r="A12" s="256" t="s">
        <v>7</v>
      </c>
      <c r="B12" s="245" t="s">
        <v>31</v>
      </c>
      <c r="C12" s="259" t="s">
        <v>12</v>
      </c>
      <c r="D12" s="260"/>
      <c r="E12" s="260"/>
      <c r="F12" s="261"/>
      <c r="G12" s="259" t="s">
        <v>5</v>
      </c>
      <c r="H12" s="245" t="s">
        <v>36</v>
      </c>
      <c r="I12" s="259" t="s">
        <v>4</v>
      </c>
      <c r="J12" s="245" t="s">
        <v>38</v>
      </c>
      <c r="K12" s="275" t="s">
        <v>3</v>
      </c>
      <c r="L12" s="245" t="s">
        <v>39</v>
      </c>
      <c r="M12" s="275" t="s">
        <v>2</v>
      </c>
      <c r="N12" s="245" t="s">
        <v>40</v>
      </c>
    </row>
    <row r="13" spans="1:14" ht="14.1" customHeight="1" x14ac:dyDescent="0.35">
      <c r="A13" s="257"/>
      <c r="B13" s="245"/>
      <c r="C13" s="262"/>
      <c r="D13" s="263"/>
      <c r="E13" s="263"/>
      <c r="F13" s="264"/>
      <c r="G13" s="265"/>
      <c r="H13" s="245"/>
      <c r="I13" s="273"/>
      <c r="J13" s="245"/>
      <c r="K13" s="268"/>
      <c r="L13" s="245"/>
      <c r="M13" s="268"/>
      <c r="N13" s="245"/>
    </row>
    <row r="14" spans="1:14" ht="14.1" customHeight="1" x14ac:dyDescent="0.35">
      <c r="A14" s="257"/>
      <c r="B14" s="245"/>
      <c r="C14" s="267" t="s">
        <v>1</v>
      </c>
      <c r="D14" s="244" t="s">
        <v>33</v>
      </c>
      <c r="E14" s="270" t="s">
        <v>0</v>
      </c>
      <c r="F14" s="244" t="s">
        <v>35</v>
      </c>
      <c r="G14" s="265"/>
      <c r="H14" s="245"/>
      <c r="I14" s="273"/>
      <c r="J14" s="245"/>
      <c r="K14" s="268"/>
      <c r="L14" s="245"/>
      <c r="M14" s="268"/>
      <c r="N14" s="245"/>
    </row>
    <row r="15" spans="1:14" ht="14.1" customHeight="1" x14ac:dyDescent="0.35">
      <c r="A15" s="257"/>
      <c r="B15" s="245"/>
      <c r="C15" s="268"/>
      <c r="D15" s="245"/>
      <c r="E15" s="271"/>
      <c r="F15" s="245"/>
      <c r="G15" s="265"/>
      <c r="H15" s="245"/>
      <c r="I15" s="273"/>
      <c r="J15" s="245"/>
      <c r="K15" s="268"/>
      <c r="L15" s="245"/>
      <c r="M15" s="268"/>
      <c r="N15" s="245"/>
    </row>
    <row r="16" spans="1:14" ht="14.1" customHeight="1" x14ac:dyDescent="0.35">
      <c r="A16" s="257"/>
      <c r="B16" s="245"/>
      <c r="C16" s="268"/>
      <c r="D16" s="245"/>
      <c r="E16" s="271"/>
      <c r="F16" s="245"/>
      <c r="G16" s="265"/>
      <c r="H16" s="245"/>
      <c r="I16" s="273"/>
      <c r="J16" s="245"/>
      <c r="K16" s="268"/>
      <c r="L16" s="245"/>
      <c r="M16" s="268"/>
      <c r="N16" s="245"/>
    </row>
    <row r="17" spans="1:14" ht="31.5" customHeight="1" x14ac:dyDescent="0.35">
      <c r="A17" s="258"/>
      <c r="B17" s="246"/>
      <c r="C17" s="269"/>
      <c r="D17" s="246"/>
      <c r="E17" s="272"/>
      <c r="F17" s="246"/>
      <c r="G17" s="266"/>
      <c r="H17" s="246"/>
      <c r="I17" s="274"/>
      <c r="J17" s="246"/>
      <c r="K17" s="269"/>
      <c r="L17" s="246"/>
      <c r="M17" s="269"/>
      <c r="N17" s="246"/>
    </row>
    <row r="18" spans="1:14" ht="15" customHeight="1" x14ac:dyDescent="0.35">
      <c r="A18" s="201">
        <v>1995</v>
      </c>
      <c r="B18" s="87"/>
      <c r="C18" s="88"/>
      <c r="D18" s="89"/>
      <c r="E18" s="132"/>
      <c r="F18" s="90"/>
      <c r="G18" s="88"/>
      <c r="H18" s="90"/>
      <c r="I18" s="88"/>
      <c r="J18" s="90"/>
      <c r="K18" s="88"/>
      <c r="L18" s="91"/>
      <c r="M18" s="88"/>
      <c r="N18" s="92"/>
    </row>
    <row r="19" spans="1:14" ht="15" customHeight="1" x14ac:dyDescent="0.35">
      <c r="A19" s="201">
        <v>1996</v>
      </c>
      <c r="B19" s="87"/>
      <c r="C19" s="88"/>
      <c r="D19" s="89"/>
      <c r="E19" s="93"/>
      <c r="F19" s="90"/>
      <c r="G19" s="88"/>
      <c r="H19" s="90"/>
      <c r="I19" s="88"/>
      <c r="J19" s="90"/>
      <c r="K19" s="88"/>
      <c r="L19" s="91"/>
      <c r="M19" s="88"/>
      <c r="N19" s="92"/>
    </row>
    <row r="20" spans="1:14" ht="15" customHeight="1" x14ac:dyDescent="0.35">
      <c r="A20" s="201">
        <v>1997</v>
      </c>
      <c r="B20" s="87"/>
      <c r="C20" s="88"/>
      <c r="D20" s="89"/>
      <c r="E20" s="93"/>
      <c r="F20" s="90"/>
      <c r="G20" s="88"/>
      <c r="H20" s="90"/>
      <c r="I20" s="88"/>
      <c r="J20" s="90"/>
      <c r="K20" s="88"/>
      <c r="L20" s="91"/>
      <c r="M20" s="88"/>
      <c r="N20" s="92"/>
    </row>
    <row r="21" spans="1:14" ht="15" customHeight="1" x14ac:dyDescent="0.35">
      <c r="A21" s="201">
        <v>1998</v>
      </c>
      <c r="B21" s="87"/>
      <c r="C21" s="88"/>
      <c r="D21" s="89"/>
      <c r="E21" s="93"/>
      <c r="F21" s="90"/>
      <c r="G21" s="88"/>
      <c r="H21" s="90"/>
      <c r="I21" s="88"/>
      <c r="J21" s="90"/>
      <c r="K21" s="88"/>
      <c r="L21" s="91"/>
      <c r="M21" s="88"/>
      <c r="N21" s="92"/>
    </row>
    <row r="22" spans="1:14" ht="15" customHeight="1" x14ac:dyDescent="0.35">
      <c r="A22" s="201">
        <v>1999</v>
      </c>
      <c r="B22" s="87"/>
      <c r="C22" s="88"/>
      <c r="D22" s="89"/>
      <c r="E22" s="93"/>
      <c r="F22" s="90"/>
      <c r="G22" s="88"/>
      <c r="H22" s="90"/>
      <c r="I22" s="88"/>
      <c r="J22" s="90"/>
      <c r="K22" s="88"/>
      <c r="L22" s="91"/>
      <c r="M22" s="88"/>
      <c r="N22" s="92"/>
    </row>
    <row r="23" spans="1:14" ht="15" customHeight="1" x14ac:dyDescent="0.35">
      <c r="A23" s="201">
        <v>2000</v>
      </c>
      <c r="B23" s="87"/>
      <c r="C23" s="88"/>
      <c r="D23" s="89"/>
      <c r="E23" s="93"/>
      <c r="F23" s="90"/>
      <c r="G23" s="88"/>
      <c r="H23" s="90"/>
      <c r="I23" s="88"/>
      <c r="J23" s="90"/>
      <c r="K23" s="88"/>
      <c r="L23" s="91"/>
      <c r="M23" s="88"/>
      <c r="N23" s="92"/>
    </row>
    <row r="24" spans="1:14" ht="15" customHeight="1" x14ac:dyDescent="0.35">
      <c r="A24" s="201">
        <v>2001</v>
      </c>
      <c r="B24" s="87"/>
      <c r="C24" s="88"/>
      <c r="D24" s="89"/>
      <c r="E24" s="93"/>
      <c r="F24" s="90"/>
      <c r="G24" s="88"/>
      <c r="H24" s="90"/>
      <c r="I24" s="88"/>
      <c r="J24" s="90"/>
      <c r="K24" s="88"/>
      <c r="L24" s="91"/>
      <c r="M24" s="88"/>
      <c r="N24" s="92"/>
    </row>
    <row r="25" spans="1:14" ht="15" customHeight="1" x14ac:dyDescent="0.35">
      <c r="A25" s="201">
        <v>2002</v>
      </c>
      <c r="B25" s="87"/>
      <c r="C25" s="88"/>
      <c r="D25" s="89"/>
      <c r="E25" s="93"/>
      <c r="F25" s="90"/>
      <c r="G25" s="88"/>
      <c r="H25" s="90"/>
      <c r="I25" s="88"/>
      <c r="J25" s="90"/>
      <c r="K25" s="88"/>
      <c r="L25" s="91"/>
      <c r="M25" s="88"/>
      <c r="N25" s="92"/>
    </row>
    <row r="26" spans="1:14" ht="15" customHeight="1" x14ac:dyDescent="0.35">
      <c r="A26" s="201">
        <v>2003</v>
      </c>
      <c r="B26" s="87"/>
      <c r="C26" s="88"/>
      <c r="D26" s="89"/>
      <c r="E26" s="93"/>
      <c r="F26" s="90"/>
      <c r="G26" s="88"/>
      <c r="H26" s="90"/>
      <c r="I26" s="88"/>
      <c r="J26" s="90"/>
      <c r="K26" s="88"/>
      <c r="L26" s="90"/>
      <c r="M26" s="88"/>
      <c r="N26" s="92"/>
    </row>
    <row r="27" spans="1:14" ht="15" customHeight="1" x14ac:dyDescent="0.35">
      <c r="A27" s="201">
        <v>2004</v>
      </c>
      <c r="B27" s="87"/>
      <c r="C27" s="88"/>
      <c r="D27" s="89"/>
      <c r="E27" s="93"/>
      <c r="F27" s="90"/>
      <c r="G27" s="88"/>
      <c r="H27" s="90"/>
      <c r="I27" s="88"/>
      <c r="J27" s="90"/>
      <c r="K27" s="88"/>
      <c r="L27" s="90"/>
      <c r="M27" s="88"/>
      <c r="N27" s="92"/>
    </row>
    <row r="28" spans="1:14" ht="15" customHeight="1" x14ac:dyDescent="0.35">
      <c r="A28" s="201">
        <v>2005</v>
      </c>
      <c r="B28" s="87"/>
      <c r="C28" s="88"/>
      <c r="D28" s="89"/>
      <c r="E28" s="93"/>
      <c r="F28" s="90"/>
      <c r="G28" s="88"/>
      <c r="H28" s="90"/>
      <c r="I28" s="88"/>
      <c r="J28" s="90"/>
      <c r="K28" s="88"/>
      <c r="L28" s="90"/>
      <c r="M28" s="88"/>
      <c r="N28" s="92"/>
    </row>
    <row r="29" spans="1:14" ht="15" customHeight="1" x14ac:dyDescent="0.35">
      <c r="A29" s="201">
        <v>2006</v>
      </c>
      <c r="B29" s="87"/>
      <c r="C29" s="88"/>
      <c r="D29" s="89"/>
      <c r="E29" s="93"/>
      <c r="F29" s="90"/>
      <c r="G29" s="88"/>
      <c r="H29" s="90"/>
      <c r="I29" s="88"/>
      <c r="J29" s="90"/>
      <c r="K29" s="88"/>
      <c r="L29" s="90"/>
      <c r="M29" s="88"/>
      <c r="N29" s="92"/>
    </row>
    <row r="30" spans="1:14" ht="15" customHeight="1" x14ac:dyDescent="0.35">
      <c r="A30" s="201">
        <v>2007</v>
      </c>
      <c r="B30" s="87"/>
      <c r="C30" s="88"/>
      <c r="D30" s="89"/>
      <c r="E30" s="93"/>
      <c r="F30" s="90"/>
      <c r="G30" s="88"/>
      <c r="H30" s="90"/>
      <c r="I30" s="88"/>
      <c r="J30" s="90"/>
      <c r="K30" s="88"/>
      <c r="L30" s="90"/>
      <c r="M30" s="88"/>
      <c r="N30" s="92"/>
    </row>
    <row r="31" spans="1:14" ht="15" customHeight="1" x14ac:dyDescent="0.35">
      <c r="A31" s="201">
        <v>2008</v>
      </c>
      <c r="B31" s="87"/>
      <c r="C31" s="88"/>
      <c r="D31" s="89"/>
      <c r="E31" s="93"/>
      <c r="F31" s="90"/>
      <c r="G31" s="88"/>
      <c r="H31" s="90"/>
      <c r="I31" s="88"/>
      <c r="J31" s="90"/>
      <c r="K31" s="88"/>
      <c r="L31" s="94"/>
      <c r="M31" s="88"/>
      <c r="N31" s="92"/>
    </row>
    <row r="32" spans="1:14" ht="15" customHeight="1" x14ac:dyDescent="0.35">
      <c r="A32" s="202">
        <v>2009</v>
      </c>
      <c r="B32" s="95"/>
      <c r="C32" s="96"/>
      <c r="D32" s="97"/>
      <c r="E32" s="93"/>
      <c r="F32" s="98"/>
      <c r="G32" s="96"/>
      <c r="H32" s="98"/>
      <c r="I32" s="96"/>
      <c r="J32" s="98"/>
      <c r="K32" s="96"/>
      <c r="L32" s="99"/>
      <c r="M32" s="96"/>
      <c r="N32" s="100"/>
    </row>
    <row r="33" spans="1:14" ht="15" customHeight="1" x14ac:dyDescent="0.35">
      <c r="A33" s="203">
        <v>2010</v>
      </c>
      <c r="B33" s="101"/>
      <c r="C33" s="102"/>
      <c r="D33" s="103"/>
      <c r="E33" s="93"/>
      <c r="F33" s="104"/>
      <c r="G33" s="102"/>
      <c r="H33" s="104"/>
      <c r="I33" s="102"/>
      <c r="J33" s="104"/>
      <c r="K33" s="102"/>
      <c r="L33" s="105"/>
      <c r="M33" s="102"/>
      <c r="N33" s="106"/>
    </row>
    <row r="34" spans="1:14" ht="15" customHeight="1" x14ac:dyDescent="0.35">
      <c r="A34" s="204">
        <v>2011</v>
      </c>
      <c r="B34" s="107"/>
      <c r="C34" s="108"/>
      <c r="D34" s="109"/>
      <c r="E34" s="110"/>
      <c r="F34" s="111"/>
      <c r="G34" s="108"/>
      <c r="H34" s="111"/>
      <c r="I34" s="108"/>
      <c r="J34" s="111"/>
      <c r="K34" s="108"/>
      <c r="L34" s="112"/>
      <c r="M34" s="108"/>
      <c r="N34" s="113"/>
    </row>
    <row r="35" spans="1:14" ht="15" customHeight="1" x14ac:dyDescent="0.35">
      <c r="A35" s="205">
        <v>2012</v>
      </c>
      <c r="B35" s="114"/>
      <c r="C35" s="115"/>
      <c r="D35" s="116"/>
      <c r="E35" s="117"/>
      <c r="F35" s="116"/>
      <c r="G35" s="115"/>
      <c r="H35" s="116"/>
      <c r="I35" s="115"/>
      <c r="J35" s="116"/>
      <c r="K35" s="118"/>
      <c r="L35" s="116"/>
      <c r="M35" s="115"/>
      <c r="N35" s="119"/>
    </row>
    <row r="36" spans="1:14" ht="15" customHeight="1" x14ac:dyDescent="0.35">
      <c r="A36" s="206">
        <v>2013</v>
      </c>
      <c r="B36" s="120"/>
      <c r="C36" s="121"/>
      <c r="D36" s="122"/>
      <c r="E36" s="123"/>
      <c r="F36" s="122"/>
      <c r="G36" s="121"/>
      <c r="H36" s="122"/>
      <c r="I36" s="121"/>
      <c r="J36" s="122"/>
      <c r="K36" s="124"/>
      <c r="L36" s="122"/>
      <c r="M36" s="121"/>
      <c r="N36" s="125"/>
    </row>
    <row r="37" spans="1:14" ht="15" customHeight="1" x14ac:dyDescent="0.35">
      <c r="A37" s="206">
        <v>2014</v>
      </c>
      <c r="B37" s="120"/>
      <c r="C37" s="121"/>
      <c r="D37" s="122"/>
      <c r="E37" s="123"/>
      <c r="F37" s="122"/>
      <c r="G37" s="121"/>
      <c r="H37" s="122"/>
      <c r="I37" s="121"/>
      <c r="J37" s="122"/>
      <c r="K37" s="124"/>
      <c r="L37" s="122"/>
      <c r="M37" s="121"/>
      <c r="N37" s="125"/>
    </row>
    <row r="38" spans="1:14" ht="15" customHeight="1" x14ac:dyDescent="0.35">
      <c r="A38" s="206">
        <v>2015</v>
      </c>
      <c r="B38" s="120"/>
      <c r="C38" s="121"/>
      <c r="D38" s="122"/>
      <c r="E38" s="123"/>
      <c r="F38" s="122"/>
      <c r="G38" s="121"/>
      <c r="H38" s="122"/>
      <c r="I38" s="121"/>
      <c r="J38" s="122"/>
      <c r="K38" s="124"/>
      <c r="L38" s="122"/>
      <c r="M38" s="121"/>
      <c r="N38" s="125"/>
    </row>
    <row r="39" spans="1:14" ht="15" customHeight="1" x14ac:dyDescent="0.35">
      <c r="A39" s="206">
        <v>2016</v>
      </c>
      <c r="B39" s="120"/>
      <c r="C39" s="121"/>
      <c r="D39" s="122"/>
      <c r="E39" s="123"/>
      <c r="F39" s="122"/>
      <c r="G39" s="121"/>
      <c r="H39" s="122"/>
      <c r="I39" s="121"/>
      <c r="J39" s="122"/>
      <c r="K39" s="124"/>
      <c r="L39" s="122"/>
      <c r="M39" s="121"/>
      <c r="N39" s="125"/>
    </row>
    <row r="40" spans="1:14" ht="15" customHeight="1" x14ac:dyDescent="0.35">
      <c r="A40" s="206">
        <v>2017</v>
      </c>
      <c r="B40" s="120"/>
      <c r="C40" s="121"/>
      <c r="D40" s="122"/>
      <c r="E40" s="123"/>
      <c r="F40" s="122"/>
      <c r="G40" s="121"/>
      <c r="H40" s="122"/>
      <c r="I40" s="121"/>
      <c r="J40" s="122"/>
      <c r="K40" s="124"/>
      <c r="L40" s="122"/>
      <c r="M40" s="121"/>
      <c r="N40" s="125"/>
    </row>
    <row r="41" spans="1:14" ht="15" customHeight="1" x14ac:dyDescent="0.35">
      <c r="A41" s="206">
        <v>2018</v>
      </c>
      <c r="B41" s="120"/>
      <c r="C41" s="121"/>
      <c r="D41" s="122"/>
      <c r="E41" s="123"/>
      <c r="F41" s="122"/>
      <c r="G41" s="121"/>
      <c r="H41" s="122"/>
      <c r="I41" s="121"/>
      <c r="J41" s="122"/>
      <c r="K41" s="124"/>
      <c r="L41" s="122"/>
      <c r="M41" s="121"/>
      <c r="N41" s="125"/>
    </row>
    <row r="42" spans="1:14" ht="15" customHeight="1" x14ac:dyDescent="0.35">
      <c r="A42" s="206">
        <v>2019</v>
      </c>
      <c r="B42" s="120"/>
      <c r="C42" s="121"/>
      <c r="D42" s="122"/>
      <c r="E42" s="123"/>
      <c r="F42" s="122"/>
      <c r="G42" s="121"/>
      <c r="H42" s="122"/>
      <c r="I42" s="121"/>
      <c r="J42" s="122"/>
      <c r="K42" s="124"/>
      <c r="L42" s="122"/>
      <c r="M42" s="121"/>
      <c r="N42" s="125"/>
    </row>
    <row r="43" spans="1:14" ht="15" customHeight="1" thickBot="1" x14ac:dyDescent="0.4">
      <c r="A43" s="207">
        <v>2020</v>
      </c>
      <c r="B43" s="126"/>
      <c r="C43" s="127"/>
      <c r="D43" s="128"/>
      <c r="E43" s="129"/>
      <c r="F43" s="128"/>
      <c r="G43" s="127"/>
      <c r="H43" s="128"/>
      <c r="I43" s="127"/>
      <c r="J43" s="128"/>
      <c r="K43" s="130"/>
      <c r="L43" s="128"/>
      <c r="M43" s="127"/>
      <c r="N43" s="131"/>
    </row>
    <row r="44" spans="1:14" ht="12.75" customHeight="1" x14ac:dyDescent="0.35">
      <c r="A44" s="208" t="s">
        <v>360</v>
      </c>
      <c r="B44" s="209"/>
      <c r="C44" s="209"/>
      <c r="D44" s="209"/>
      <c r="E44" s="209"/>
      <c r="F44" s="209"/>
      <c r="G44" s="209"/>
      <c r="H44" s="209"/>
      <c r="I44" s="209"/>
      <c r="J44" s="209"/>
      <c r="K44" s="209"/>
      <c r="L44" s="209"/>
      <c r="M44" s="209"/>
      <c r="N44" s="209"/>
    </row>
    <row r="45" spans="1:14" ht="12.75" customHeight="1" x14ac:dyDescent="0.35">
      <c r="A45" s="210" t="s">
        <v>329</v>
      </c>
      <c r="B45" s="209"/>
      <c r="C45" s="211"/>
      <c r="D45" s="209"/>
      <c r="E45" s="211"/>
      <c r="F45" s="209"/>
      <c r="G45" s="211"/>
      <c r="H45" s="209"/>
      <c r="I45" s="211"/>
      <c r="J45" s="209"/>
      <c r="K45" s="211"/>
      <c r="L45" s="209"/>
      <c r="M45" s="211"/>
      <c r="N45" s="209"/>
    </row>
    <row r="46" spans="1:14" ht="12.75" customHeight="1" x14ac:dyDescent="0.35">
      <c r="A46" s="210" t="s">
        <v>330</v>
      </c>
      <c r="B46" s="209"/>
      <c r="C46" s="211"/>
      <c r="D46" s="209"/>
      <c r="E46" s="211"/>
      <c r="F46" s="209"/>
      <c r="G46" s="211"/>
      <c r="H46" s="209"/>
      <c r="I46" s="211"/>
      <c r="J46" s="209"/>
      <c r="K46" s="211"/>
      <c r="L46" s="209"/>
      <c r="M46" s="211"/>
      <c r="N46" s="209"/>
    </row>
    <row r="47" spans="1:14" ht="12.75" customHeight="1" x14ac:dyDescent="0.35">
      <c r="A47" s="24" t="s">
        <v>28</v>
      </c>
      <c r="B47" s="25"/>
      <c r="C47" s="24" t="s">
        <v>29</v>
      </c>
      <c r="D47" s="25"/>
      <c r="E47" s="25"/>
      <c r="F47" s="25"/>
      <c r="G47" s="25"/>
      <c r="H47" s="25"/>
      <c r="I47" s="25"/>
      <c r="J47" s="25"/>
      <c r="K47" s="25"/>
      <c r="L47" s="25"/>
      <c r="M47" s="25"/>
      <c r="N47" s="212"/>
    </row>
    <row r="48" spans="1:14" ht="24" customHeight="1" x14ac:dyDescent="0.35">
      <c r="A48" s="25" t="s">
        <v>30</v>
      </c>
      <c r="B48" s="25" t="s">
        <v>42</v>
      </c>
      <c r="C48" s="255"/>
      <c r="D48" s="255"/>
      <c r="E48" s="255"/>
      <c r="F48" s="255"/>
      <c r="G48" s="255"/>
      <c r="H48" s="255"/>
      <c r="I48" s="255"/>
      <c r="J48" s="255"/>
      <c r="K48" s="255"/>
      <c r="L48" s="255"/>
      <c r="M48" s="255"/>
      <c r="N48" s="213"/>
    </row>
    <row r="49" spans="1:14" ht="24" customHeight="1" x14ac:dyDescent="0.35">
      <c r="A49" s="25" t="s">
        <v>30</v>
      </c>
      <c r="B49" s="214" t="s">
        <v>43</v>
      </c>
      <c r="C49" s="255"/>
      <c r="D49" s="255"/>
      <c r="E49" s="255"/>
      <c r="F49" s="255"/>
      <c r="G49" s="255"/>
      <c r="H49" s="255"/>
      <c r="I49" s="255"/>
      <c r="J49" s="255"/>
      <c r="K49" s="255"/>
      <c r="L49" s="255"/>
      <c r="M49" s="255"/>
      <c r="N49" s="213"/>
    </row>
    <row r="50" spans="1:14" ht="24" customHeight="1" x14ac:dyDescent="0.35">
      <c r="A50" s="25" t="s">
        <v>30</v>
      </c>
      <c r="B50" s="25" t="s">
        <v>31</v>
      </c>
      <c r="C50" s="255"/>
      <c r="D50" s="255"/>
      <c r="E50" s="255"/>
      <c r="F50" s="255"/>
      <c r="G50" s="255"/>
      <c r="H50" s="255"/>
      <c r="I50" s="255"/>
      <c r="J50" s="255"/>
      <c r="K50" s="255"/>
      <c r="L50" s="255"/>
      <c r="M50" s="255"/>
      <c r="N50" s="213"/>
    </row>
    <row r="51" spans="1:14" ht="24" customHeight="1" x14ac:dyDescent="0.35">
      <c r="A51" s="26" t="s">
        <v>32</v>
      </c>
      <c r="B51" s="26" t="s">
        <v>33</v>
      </c>
      <c r="C51" s="255"/>
      <c r="D51" s="255"/>
      <c r="E51" s="255"/>
      <c r="F51" s="255"/>
      <c r="G51" s="255"/>
      <c r="H51" s="255"/>
      <c r="I51" s="255"/>
      <c r="J51" s="255"/>
      <c r="K51" s="255"/>
      <c r="L51" s="255"/>
      <c r="M51" s="255"/>
      <c r="N51" s="213"/>
    </row>
    <row r="52" spans="1:14" ht="24" customHeight="1" x14ac:dyDescent="0.35">
      <c r="A52" s="25" t="s">
        <v>34</v>
      </c>
      <c r="B52" s="25" t="s">
        <v>35</v>
      </c>
      <c r="C52" s="255"/>
      <c r="D52" s="255"/>
      <c r="E52" s="255"/>
      <c r="F52" s="255"/>
      <c r="G52" s="255"/>
      <c r="H52" s="255"/>
      <c r="I52" s="255"/>
      <c r="J52" s="255"/>
      <c r="K52" s="255"/>
      <c r="L52" s="255"/>
      <c r="M52" s="255"/>
      <c r="N52" s="213"/>
    </row>
    <row r="53" spans="1:14" ht="24" customHeight="1" x14ac:dyDescent="0.35">
      <c r="A53" s="26" t="s">
        <v>5</v>
      </c>
      <c r="B53" s="26" t="s">
        <v>36</v>
      </c>
      <c r="C53" s="255"/>
      <c r="D53" s="255"/>
      <c r="E53" s="255"/>
      <c r="F53" s="255"/>
      <c r="G53" s="255"/>
      <c r="H53" s="255"/>
      <c r="I53" s="255"/>
      <c r="J53" s="255"/>
      <c r="K53" s="255"/>
      <c r="L53" s="255"/>
      <c r="M53" s="255"/>
      <c r="N53" s="213"/>
    </row>
    <row r="54" spans="1:14" ht="24" customHeight="1" x14ac:dyDescent="0.35">
      <c r="A54" s="25" t="s">
        <v>37</v>
      </c>
      <c r="B54" s="25" t="s">
        <v>38</v>
      </c>
      <c r="C54" s="255"/>
      <c r="D54" s="255"/>
      <c r="E54" s="255"/>
      <c r="F54" s="255"/>
      <c r="G54" s="255"/>
      <c r="H54" s="255"/>
      <c r="I54" s="255"/>
      <c r="J54" s="255"/>
      <c r="K54" s="255"/>
      <c r="L54" s="255"/>
      <c r="M54" s="255"/>
      <c r="N54" s="213"/>
    </row>
    <row r="55" spans="1:14" ht="24" customHeight="1" x14ac:dyDescent="0.35">
      <c r="A55" s="26" t="s">
        <v>3</v>
      </c>
      <c r="B55" s="26" t="s">
        <v>39</v>
      </c>
      <c r="C55" s="255"/>
      <c r="D55" s="255"/>
      <c r="E55" s="255"/>
      <c r="F55" s="255"/>
      <c r="G55" s="255"/>
      <c r="H55" s="255"/>
      <c r="I55" s="255"/>
      <c r="J55" s="255"/>
      <c r="K55" s="255"/>
      <c r="L55" s="255"/>
      <c r="M55" s="255"/>
      <c r="N55" s="213"/>
    </row>
    <row r="56" spans="1:14" ht="24" customHeight="1" x14ac:dyDescent="0.35">
      <c r="A56" s="25" t="s">
        <v>2</v>
      </c>
      <c r="B56" s="25" t="s">
        <v>40</v>
      </c>
      <c r="C56" s="255"/>
      <c r="D56" s="255"/>
      <c r="E56" s="255"/>
      <c r="F56" s="255"/>
      <c r="G56" s="255"/>
      <c r="H56" s="255"/>
      <c r="I56" s="255"/>
      <c r="J56" s="255"/>
      <c r="K56" s="255"/>
      <c r="L56" s="255"/>
      <c r="M56" s="255"/>
      <c r="N56" s="213"/>
    </row>
    <row r="57" spans="1:14" x14ac:dyDescent="0.35">
      <c r="A57" s="210"/>
      <c r="B57" s="210"/>
      <c r="C57" s="215" t="str">
        <f>CountryCurrency</f>
        <v>CURRENCY</v>
      </c>
      <c r="D57" s="210"/>
      <c r="E57" s="210"/>
      <c r="F57" s="210"/>
      <c r="G57" s="210"/>
      <c r="H57" s="210"/>
      <c r="I57" s="210"/>
      <c r="J57" s="210"/>
      <c r="K57" s="210"/>
      <c r="L57" s="210"/>
      <c r="M57" s="210"/>
      <c r="N57" s="210"/>
    </row>
    <row r="78" spans="1:13" customFormat="1" x14ac:dyDescent="0.35">
      <c r="A78" s="1"/>
      <c r="B78" s="2"/>
      <c r="C78" s="1"/>
      <c r="D78" s="2"/>
      <c r="E78" s="1"/>
      <c r="F78" s="2"/>
      <c r="G78" s="1"/>
      <c r="H78" s="2"/>
      <c r="I78" s="1"/>
      <c r="J78" s="2"/>
      <c r="K78" s="1"/>
      <c r="L78" s="2"/>
      <c r="M78" s="1"/>
    </row>
    <row r="79" spans="1:13" customFormat="1" x14ac:dyDescent="0.35">
      <c r="A79" s="1"/>
      <c r="B79" s="2"/>
      <c r="C79" s="1"/>
      <c r="D79" s="2"/>
      <c r="E79" s="1"/>
      <c r="F79" s="2"/>
      <c r="G79" s="1"/>
      <c r="H79" s="2"/>
      <c r="I79" s="1"/>
      <c r="J79" s="2"/>
      <c r="K79" s="1"/>
      <c r="L79" s="2"/>
      <c r="M79" s="1"/>
    </row>
    <row r="88" spans="1:13" x14ac:dyDescent="0.35">
      <c r="A88"/>
      <c r="B88"/>
      <c r="C88"/>
      <c r="D88"/>
      <c r="E88"/>
      <c r="F88"/>
      <c r="G88"/>
      <c r="H88"/>
      <c r="I88"/>
      <c r="J88"/>
      <c r="K88"/>
      <c r="L88"/>
      <c r="M88"/>
    </row>
    <row r="89" spans="1:13" x14ac:dyDescent="0.35">
      <c r="A89"/>
      <c r="B89"/>
      <c r="C89"/>
      <c r="D89"/>
      <c r="E89"/>
      <c r="F89"/>
      <c r="G89"/>
      <c r="H89"/>
      <c r="I89"/>
      <c r="J89"/>
      <c r="K89"/>
      <c r="L89"/>
      <c r="M89"/>
    </row>
  </sheetData>
  <sheetProtection selectLockedCells="1"/>
  <mergeCells count="24">
    <mergeCell ref="C53:M53"/>
    <mergeCell ref="C54:M54"/>
    <mergeCell ref="C55:M55"/>
    <mergeCell ref="C56:M56"/>
    <mergeCell ref="C48:M48"/>
    <mergeCell ref="C49:M49"/>
    <mergeCell ref="C50:M50"/>
    <mergeCell ref="C51:M51"/>
    <mergeCell ref="C52:M52"/>
    <mergeCell ref="N12:N17"/>
    <mergeCell ref="C14:C17"/>
    <mergeCell ref="D14:D17"/>
    <mergeCell ref="E14:E17"/>
    <mergeCell ref="F14:F17"/>
    <mergeCell ref="I12:I17"/>
    <mergeCell ref="J12:J17"/>
    <mergeCell ref="K12:K17"/>
    <mergeCell ref="L12:L17"/>
    <mergeCell ref="M12:M17"/>
    <mergeCell ref="A12:A17"/>
    <mergeCell ref="B12:B17"/>
    <mergeCell ref="C12:F13"/>
    <mergeCell ref="G12:G17"/>
    <mergeCell ref="H12:H17"/>
  </mergeCells>
  <dataValidations count="1">
    <dataValidation type="list" allowBlank="1" showDropDown="1" showInputMessage="1" showErrorMessage="1" errorTitle="Invalid input" error="Please enter one of the following codes:_x000a_B - break in series_x000a_r - data has been revised_x000a_E - data is estimated_x000a_L - missing value; data exist but were not collected_x000a_P - data is provisional_x000a_M - data is not applicable" sqref="D18:D43 N18:N43 L18:L43 J18:J43 H18:H43 F18:F43">
      <formula1>"B,r,E,L,P,M"</formula1>
    </dataValidation>
  </dataValidations>
  <hyperlinks>
    <hyperlink ref="B12:B17" location="'TAB II'!C50" display="Note 1"/>
    <hyperlink ref="D14:D17" location="'TAB II'!C51" display="Note 2"/>
    <hyperlink ref="F14:F17" location="'TAB II'!C52" display="Note 3"/>
    <hyperlink ref="H12:H17" location="'TAB II'!C53" display="Note 4"/>
    <hyperlink ref="J12:J17" location="'TAB II'!C54" display="Note 5"/>
    <hyperlink ref="L12:L17" location="'TAB II'!C55" display="Note 6"/>
    <hyperlink ref="N12:N17" location="'TAB II'!C56" display="Note 7"/>
  </hyperlinks>
  <printOptions horizontalCentered="1"/>
  <pageMargins left="0" right="0" top="0.78740157480314998" bottom="0.78740157480314998" header="0.511811023622047" footer="0.511811023622047"/>
  <pageSetup paperSize="9" scale="66" orientation="portrait" r:id="rId1"/>
  <headerFooter alignWithMargins="0">
    <oddFooter>&amp;C&amp;"Times New Roman,Regular"&amp;P/&amp;N&amp;R&amp;"Times New Roman,Regular"&amp;9Edition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N89"/>
  <sheetViews>
    <sheetView zoomScaleNormal="100" workbookViewId="0">
      <selection activeCell="K11" sqref="K11"/>
    </sheetView>
  </sheetViews>
  <sheetFormatPr defaultRowHeight="12.75" x14ac:dyDescent="0.35"/>
  <cols>
    <col min="1" max="1" width="16.265625" style="1" customWidth="1"/>
    <col min="2" max="2" width="7.59765625" style="2" customWidth="1"/>
    <col min="3" max="3" width="12.73046875" style="1" customWidth="1"/>
    <col min="4" max="4" width="2.59765625" style="2" customWidth="1"/>
    <col min="5" max="5" width="12.73046875" style="1" customWidth="1"/>
    <col min="6" max="6" width="2.59765625" style="2" customWidth="1"/>
    <col min="7" max="7" width="12.73046875" style="1" customWidth="1"/>
    <col min="8" max="8" width="2.59765625" style="2" customWidth="1"/>
    <col min="9" max="9" width="12.73046875" style="1" customWidth="1"/>
    <col min="10" max="10" width="2.59765625" style="2" customWidth="1"/>
    <col min="11" max="11" width="12.73046875" style="1" customWidth="1"/>
    <col min="12" max="12" width="2.59765625" style="2" customWidth="1"/>
    <col min="13" max="13" width="12.73046875" style="1" customWidth="1"/>
    <col min="14" max="14" width="2.59765625" style="2" customWidth="1"/>
  </cols>
  <sheetData>
    <row r="2" spans="1:14" x14ac:dyDescent="0.35">
      <c r="A2" s="155">
        <f>[1]HiddenSettings!X1</f>
        <v>0</v>
      </c>
      <c r="B2" s="216"/>
      <c r="C2" s="133"/>
      <c r="D2" s="216"/>
      <c r="E2" s="133"/>
      <c r="F2" s="216"/>
      <c r="G2" s="133"/>
      <c r="H2" s="216"/>
      <c r="I2" s="133"/>
      <c r="J2" s="216"/>
      <c r="K2" s="133"/>
      <c r="L2" s="216"/>
      <c r="M2" s="133"/>
      <c r="N2" s="216"/>
    </row>
    <row r="3" spans="1:14" ht="15" x14ac:dyDescent="0.35">
      <c r="A3" s="217" t="str">
        <f>'TAB I'!A3</f>
        <v xml:space="preserve">COUNTRY :                  </v>
      </c>
      <c r="B3" s="217"/>
      <c r="C3" s="217"/>
      <c r="D3" s="217"/>
      <c r="E3" s="217"/>
      <c r="F3" s="217"/>
      <c r="G3" s="217"/>
      <c r="H3" s="217"/>
      <c r="I3" s="217"/>
      <c r="J3" s="217"/>
      <c r="K3" s="217"/>
      <c r="L3" s="217"/>
      <c r="M3" s="217"/>
      <c r="N3" s="217"/>
    </row>
    <row r="4" spans="1:14" ht="15" x14ac:dyDescent="0.35">
      <c r="A4" s="218"/>
      <c r="B4" s="217"/>
      <c r="C4" s="217"/>
      <c r="D4" s="217"/>
      <c r="E4" s="217"/>
      <c r="F4" s="217"/>
      <c r="G4" s="217"/>
      <c r="H4" s="217"/>
      <c r="I4" s="217"/>
      <c r="J4" s="217"/>
      <c r="K4" s="217"/>
      <c r="L4" s="217"/>
      <c r="M4" s="217"/>
      <c r="N4" s="217"/>
    </row>
    <row r="5" spans="1:14" ht="15" x14ac:dyDescent="0.35">
      <c r="A5" s="217" t="s">
        <v>335</v>
      </c>
      <c r="B5" s="217"/>
      <c r="C5" s="217"/>
      <c r="D5" s="217"/>
      <c r="E5" s="217"/>
      <c r="F5" s="217"/>
      <c r="G5" s="217"/>
      <c r="H5" s="217"/>
      <c r="I5" s="217"/>
      <c r="J5" s="217"/>
      <c r="K5" s="217"/>
      <c r="L5" s="217"/>
      <c r="M5" s="217"/>
      <c r="N5" s="217"/>
    </row>
    <row r="6" spans="1:14" ht="15" x14ac:dyDescent="0.35">
      <c r="A6" s="217"/>
      <c r="B6" s="217"/>
      <c r="C6" s="217"/>
      <c r="D6" s="217"/>
      <c r="E6" s="217"/>
      <c r="F6" s="217"/>
      <c r="G6" s="217"/>
      <c r="H6" s="217"/>
      <c r="I6" s="217"/>
      <c r="J6" s="217"/>
      <c r="K6" s="217"/>
      <c r="L6" s="217"/>
      <c r="M6" s="217"/>
      <c r="N6" s="217"/>
    </row>
    <row r="7" spans="1:14" ht="15" x14ac:dyDescent="0.35">
      <c r="A7" s="219" t="s">
        <v>342</v>
      </c>
      <c r="B7" s="217"/>
      <c r="C7" s="217"/>
      <c r="D7" s="217"/>
      <c r="E7" s="217"/>
      <c r="F7" s="217"/>
      <c r="G7" s="217"/>
      <c r="H7" s="217"/>
      <c r="I7" s="217"/>
      <c r="J7" s="217"/>
      <c r="K7" s="217"/>
      <c r="L7" s="217"/>
      <c r="M7" s="217"/>
      <c r="N7" s="217"/>
    </row>
    <row r="8" spans="1:14" ht="15" x14ac:dyDescent="0.35">
      <c r="A8" s="217"/>
      <c r="B8" s="217"/>
      <c r="C8" s="217"/>
      <c r="D8" s="217"/>
      <c r="E8" s="217"/>
      <c r="F8" s="217"/>
      <c r="G8" s="217"/>
      <c r="H8" s="217"/>
      <c r="I8" s="217"/>
      <c r="J8" s="217"/>
      <c r="K8" s="217"/>
      <c r="L8" s="217"/>
      <c r="M8" s="217"/>
      <c r="N8" s="217"/>
    </row>
    <row r="9" spans="1:14" ht="20.65" customHeight="1" x14ac:dyDescent="0.35">
      <c r="A9" s="217" t="s">
        <v>8</v>
      </c>
      <c r="B9" s="217"/>
      <c r="C9" s="217"/>
      <c r="D9" s="217"/>
      <c r="E9" s="217"/>
      <c r="F9" s="217"/>
      <c r="G9" s="217"/>
      <c r="H9" s="217"/>
      <c r="I9" s="217"/>
      <c r="J9" s="217"/>
      <c r="K9" s="217"/>
      <c r="L9" s="217"/>
      <c r="M9" s="217"/>
      <c r="N9" s="217"/>
    </row>
    <row r="10" spans="1:14" ht="15.4" hidden="1" x14ac:dyDescent="0.35">
      <c r="A10" s="220" t="s">
        <v>15</v>
      </c>
      <c r="B10" s="220"/>
      <c r="C10" s="220" t="s">
        <v>336</v>
      </c>
      <c r="D10" s="220"/>
      <c r="E10" s="220" t="s">
        <v>337</v>
      </c>
      <c r="F10" s="220"/>
      <c r="G10" s="220" t="s">
        <v>338</v>
      </c>
      <c r="H10" s="220"/>
      <c r="I10" s="220" t="s">
        <v>339</v>
      </c>
      <c r="J10" s="220"/>
      <c r="K10" s="220" t="s">
        <v>340</v>
      </c>
      <c r="L10" s="220"/>
      <c r="M10" s="220" t="s">
        <v>341</v>
      </c>
      <c r="N10" s="220"/>
    </row>
    <row r="11" spans="1:14" ht="15.75" thickBot="1" x14ac:dyDescent="0.4">
      <c r="A11" s="221"/>
      <c r="B11" s="221"/>
      <c r="C11" s="221"/>
      <c r="D11" s="221"/>
      <c r="E11" s="221"/>
      <c r="F11" s="221"/>
      <c r="G11" s="221"/>
      <c r="H11" s="221"/>
      <c r="I11" s="222" t="s">
        <v>182</v>
      </c>
      <c r="J11" s="222"/>
      <c r="K11" s="298" t="str">
        <f>'TAB I'!K11</f>
        <v>Country Currency</v>
      </c>
      <c r="L11" s="222"/>
      <c r="M11" s="222"/>
      <c r="N11" s="221"/>
    </row>
    <row r="12" spans="1:14" ht="12.75" customHeight="1" thickTop="1" x14ac:dyDescent="0.35">
      <c r="A12" s="276" t="s">
        <v>7</v>
      </c>
      <c r="B12" s="245" t="s">
        <v>31</v>
      </c>
      <c r="C12" s="278" t="s">
        <v>12</v>
      </c>
      <c r="D12" s="279"/>
      <c r="E12" s="279"/>
      <c r="F12" s="280"/>
      <c r="G12" s="284" t="s">
        <v>5</v>
      </c>
      <c r="H12" s="245" t="s">
        <v>36</v>
      </c>
      <c r="I12" s="284" t="s">
        <v>4</v>
      </c>
      <c r="J12" s="245" t="s">
        <v>38</v>
      </c>
      <c r="K12" s="284" t="s">
        <v>3</v>
      </c>
      <c r="L12" s="245" t="s">
        <v>39</v>
      </c>
      <c r="M12" s="284" t="s">
        <v>2</v>
      </c>
      <c r="N12" s="245" t="s">
        <v>40</v>
      </c>
    </row>
    <row r="13" spans="1:14" ht="12.75" customHeight="1" x14ac:dyDescent="0.35">
      <c r="A13" s="276"/>
      <c r="B13" s="245"/>
      <c r="C13" s="281"/>
      <c r="D13" s="282"/>
      <c r="E13" s="282"/>
      <c r="F13" s="283"/>
      <c r="G13" s="284"/>
      <c r="H13" s="245"/>
      <c r="I13" s="284"/>
      <c r="J13" s="245"/>
      <c r="K13" s="284"/>
      <c r="L13" s="245"/>
      <c r="M13" s="284"/>
      <c r="N13" s="245"/>
    </row>
    <row r="14" spans="1:14" ht="12.75" customHeight="1" x14ac:dyDescent="0.35">
      <c r="A14" s="276"/>
      <c r="B14" s="245"/>
      <c r="C14" s="286" t="s">
        <v>1</v>
      </c>
      <c r="D14" s="244" t="s">
        <v>33</v>
      </c>
      <c r="E14" s="287" t="s">
        <v>0</v>
      </c>
      <c r="F14" s="244" t="s">
        <v>35</v>
      </c>
      <c r="G14" s="284"/>
      <c r="H14" s="245"/>
      <c r="I14" s="284"/>
      <c r="J14" s="245"/>
      <c r="K14" s="284"/>
      <c r="L14" s="245"/>
      <c r="M14" s="284"/>
      <c r="N14" s="245"/>
    </row>
    <row r="15" spans="1:14" ht="12.75" customHeight="1" x14ac:dyDescent="0.35">
      <c r="A15" s="276"/>
      <c r="B15" s="245"/>
      <c r="C15" s="284"/>
      <c r="D15" s="245"/>
      <c r="E15" s="288"/>
      <c r="F15" s="245"/>
      <c r="G15" s="284"/>
      <c r="H15" s="245"/>
      <c r="I15" s="284"/>
      <c r="J15" s="245"/>
      <c r="K15" s="284"/>
      <c r="L15" s="245"/>
      <c r="M15" s="284"/>
      <c r="N15" s="245"/>
    </row>
    <row r="16" spans="1:14" ht="12.75" customHeight="1" x14ac:dyDescent="0.35">
      <c r="A16" s="276"/>
      <c r="B16" s="245"/>
      <c r="C16" s="284"/>
      <c r="D16" s="245"/>
      <c r="E16" s="288"/>
      <c r="F16" s="245"/>
      <c r="G16" s="284"/>
      <c r="H16" s="245"/>
      <c r="I16" s="284"/>
      <c r="J16" s="245"/>
      <c r="K16" s="284"/>
      <c r="L16" s="245"/>
      <c r="M16" s="284"/>
      <c r="N16" s="245"/>
    </row>
    <row r="17" spans="1:14" ht="27" customHeight="1" x14ac:dyDescent="0.35">
      <c r="A17" s="277"/>
      <c r="B17" s="246"/>
      <c r="C17" s="285"/>
      <c r="D17" s="246"/>
      <c r="E17" s="289"/>
      <c r="F17" s="246"/>
      <c r="G17" s="285"/>
      <c r="H17" s="246"/>
      <c r="I17" s="285"/>
      <c r="J17" s="246"/>
      <c r="K17" s="285"/>
      <c r="L17" s="246"/>
      <c r="M17" s="285"/>
      <c r="N17" s="246"/>
    </row>
    <row r="18" spans="1:14" ht="13.9" x14ac:dyDescent="0.35">
      <c r="A18" s="223">
        <v>1995</v>
      </c>
      <c r="B18" s="87"/>
      <c r="C18" s="88"/>
      <c r="D18" s="89"/>
      <c r="E18" s="132"/>
      <c r="F18" s="90"/>
      <c r="G18" s="88"/>
      <c r="H18" s="90"/>
      <c r="I18" s="88"/>
      <c r="J18" s="90"/>
      <c r="K18" s="88"/>
      <c r="L18" s="91"/>
      <c r="M18" s="88"/>
      <c r="N18" s="92"/>
    </row>
    <row r="19" spans="1:14" ht="13.9" x14ac:dyDescent="0.35">
      <c r="A19" s="223">
        <v>1996</v>
      </c>
      <c r="B19" s="87"/>
      <c r="C19" s="88"/>
      <c r="D19" s="89"/>
      <c r="E19" s="93"/>
      <c r="F19" s="90"/>
      <c r="G19" s="88"/>
      <c r="H19" s="90"/>
      <c r="I19" s="88"/>
      <c r="J19" s="90"/>
      <c r="K19" s="88"/>
      <c r="L19" s="91"/>
      <c r="M19" s="88"/>
      <c r="N19" s="92"/>
    </row>
    <row r="20" spans="1:14" ht="13.9" x14ac:dyDescent="0.35">
      <c r="A20" s="223">
        <v>1997</v>
      </c>
      <c r="B20" s="87"/>
      <c r="C20" s="88"/>
      <c r="D20" s="89"/>
      <c r="E20" s="93"/>
      <c r="F20" s="90"/>
      <c r="G20" s="88"/>
      <c r="H20" s="90"/>
      <c r="I20" s="88"/>
      <c r="J20" s="90"/>
      <c r="K20" s="88"/>
      <c r="L20" s="91"/>
      <c r="M20" s="88"/>
      <c r="N20" s="92"/>
    </row>
    <row r="21" spans="1:14" ht="13.9" x14ac:dyDescent="0.35">
      <c r="A21" s="223">
        <v>1998</v>
      </c>
      <c r="B21" s="87"/>
      <c r="C21" s="88"/>
      <c r="D21" s="89"/>
      <c r="E21" s="93"/>
      <c r="F21" s="90"/>
      <c r="G21" s="88"/>
      <c r="H21" s="90"/>
      <c r="I21" s="88"/>
      <c r="J21" s="90"/>
      <c r="K21" s="88"/>
      <c r="L21" s="91"/>
      <c r="M21" s="88"/>
      <c r="N21" s="92"/>
    </row>
    <row r="22" spans="1:14" ht="13.9" x14ac:dyDescent="0.35">
      <c r="A22" s="223">
        <v>1999</v>
      </c>
      <c r="B22" s="87"/>
      <c r="C22" s="88"/>
      <c r="D22" s="89"/>
      <c r="E22" s="93"/>
      <c r="F22" s="90"/>
      <c r="G22" s="88"/>
      <c r="H22" s="90"/>
      <c r="I22" s="88"/>
      <c r="J22" s="90"/>
      <c r="K22" s="88"/>
      <c r="L22" s="91"/>
      <c r="M22" s="88"/>
      <c r="N22" s="92"/>
    </row>
    <row r="23" spans="1:14" ht="13.9" x14ac:dyDescent="0.35">
      <c r="A23" s="223">
        <v>2000</v>
      </c>
      <c r="B23" s="87"/>
      <c r="C23" s="88"/>
      <c r="D23" s="89"/>
      <c r="E23" s="93"/>
      <c r="F23" s="90"/>
      <c r="G23" s="88"/>
      <c r="H23" s="90"/>
      <c r="I23" s="88"/>
      <c r="J23" s="90"/>
      <c r="K23" s="88"/>
      <c r="L23" s="91"/>
      <c r="M23" s="88"/>
      <c r="N23" s="92"/>
    </row>
    <row r="24" spans="1:14" ht="13.9" x14ac:dyDescent="0.35">
      <c r="A24" s="223">
        <v>2001</v>
      </c>
      <c r="B24" s="87"/>
      <c r="C24" s="88"/>
      <c r="D24" s="89"/>
      <c r="E24" s="93"/>
      <c r="F24" s="90"/>
      <c r="G24" s="88"/>
      <c r="H24" s="90"/>
      <c r="I24" s="88"/>
      <c r="J24" s="90"/>
      <c r="K24" s="88"/>
      <c r="L24" s="91"/>
      <c r="M24" s="88"/>
      <c r="N24" s="92"/>
    </row>
    <row r="25" spans="1:14" ht="13.9" x14ac:dyDescent="0.35">
      <c r="A25" s="223">
        <v>2002</v>
      </c>
      <c r="B25" s="87"/>
      <c r="C25" s="88"/>
      <c r="D25" s="89"/>
      <c r="E25" s="93"/>
      <c r="F25" s="90"/>
      <c r="G25" s="88"/>
      <c r="H25" s="90"/>
      <c r="I25" s="88"/>
      <c r="J25" s="90"/>
      <c r="K25" s="88"/>
      <c r="L25" s="91"/>
      <c r="M25" s="88"/>
      <c r="N25" s="92"/>
    </row>
    <row r="26" spans="1:14" ht="13.9" x14ac:dyDescent="0.35">
      <c r="A26" s="223">
        <v>2003</v>
      </c>
      <c r="B26" s="87"/>
      <c r="C26" s="88"/>
      <c r="D26" s="89"/>
      <c r="E26" s="93"/>
      <c r="F26" s="90"/>
      <c r="G26" s="88"/>
      <c r="H26" s="90"/>
      <c r="I26" s="88"/>
      <c r="J26" s="90"/>
      <c r="K26" s="88"/>
      <c r="L26" s="90"/>
      <c r="M26" s="88"/>
      <c r="N26" s="92"/>
    </row>
    <row r="27" spans="1:14" ht="13.9" x14ac:dyDescent="0.35">
      <c r="A27" s="223">
        <v>2004</v>
      </c>
      <c r="B27" s="87"/>
      <c r="C27" s="88"/>
      <c r="D27" s="89"/>
      <c r="E27" s="93"/>
      <c r="F27" s="90"/>
      <c r="G27" s="88"/>
      <c r="H27" s="90"/>
      <c r="I27" s="88"/>
      <c r="J27" s="90"/>
      <c r="K27" s="88"/>
      <c r="L27" s="90"/>
      <c r="M27" s="88"/>
      <c r="N27" s="92"/>
    </row>
    <row r="28" spans="1:14" ht="13.9" x14ac:dyDescent="0.35">
      <c r="A28" s="223">
        <v>2005</v>
      </c>
      <c r="B28" s="87"/>
      <c r="C28" s="88"/>
      <c r="D28" s="89"/>
      <c r="E28" s="93"/>
      <c r="F28" s="90"/>
      <c r="G28" s="88"/>
      <c r="H28" s="90"/>
      <c r="I28" s="88"/>
      <c r="J28" s="90"/>
      <c r="K28" s="88"/>
      <c r="L28" s="90"/>
      <c r="M28" s="88"/>
      <c r="N28" s="92"/>
    </row>
    <row r="29" spans="1:14" ht="13.9" x14ac:dyDescent="0.35">
      <c r="A29" s="223">
        <v>2006</v>
      </c>
      <c r="B29" s="87"/>
      <c r="C29" s="88"/>
      <c r="D29" s="89"/>
      <c r="E29" s="93"/>
      <c r="F29" s="90"/>
      <c r="G29" s="88"/>
      <c r="H29" s="90"/>
      <c r="I29" s="88"/>
      <c r="J29" s="90"/>
      <c r="K29" s="88"/>
      <c r="L29" s="90"/>
      <c r="M29" s="88"/>
      <c r="N29" s="92"/>
    </row>
    <row r="30" spans="1:14" ht="13.9" x14ac:dyDescent="0.35">
      <c r="A30" s="223">
        <v>2007</v>
      </c>
      <c r="B30" s="87"/>
      <c r="C30" s="88"/>
      <c r="D30" s="89"/>
      <c r="E30" s="93"/>
      <c r="F30" s="90"/>
      <c r="G30" s="88"/>
      <c r="H30" s="90"/>
      <c r="I30" s="88"/>
      <c r="J30" s="90"/>
      <c r="K30" s="88"/>
      <c r="L30" s="90"/>
      <c r="M30" s="88"/>
      <c r="N30" s="92"/>
    </row>
    <row r="31" spans="1:14" ht="13.9" x14ac:dyDescent="0.35">
      <c r="A31" s="223">
        <v>2008</v>
      </c>
      <c r="B31" s="87"/>
      <c r="C31" s="88"/>
      <c r="D31" s="89"/>
      <c r="E31" s="93"/>
      <c r="F31" s="90"/>
      <c r="G31" s="88"/>
      <c r="H31" s="90"/>
      <c r="I31" s="88"/>
      <c r="J31" s="90"/>
      <c r="K31" s="88"/>
      <c r="L31" s="94"/>
      <c r="M31" s="88"/>
      <c r="N31" s="92"/>
    </row>
    <row r="32" spans="1:14" ht="13.9" x14ac:dyDescent="0.35">
      <c r="A32" s="224">
        <v>2009</v>
      </c>
      <c r="B32" s="95"/>
      <c r="C32" s="96"/>
      <c r="D32" s="97"/>
      <c r="E32" s="93"/>
      <c r="F32" s="98"/>
      <c r="G32" s="96"/>
      <c r="H32" s="98"/>
      <c r="I32" s="96"/>
      <c r="J32" s="98"/>
      <c r="K32" s="96"/>
      <c r="L32" s="99"/>
      <c r="M32" s="96"/>
      <c r="N32" s="100"/>
    </row>
    <row r="33" spans="1:14" ht="13.9" x14ac:dyDescent="0.35">
      <c r="A33" s="225">
        <v>2010</v>
      </c>
      <c r="B33" s="101"/>
      <c r="C33" s="102"/>
      <c r="D33" s="103"/>
      <c r="E33" s="93"/>
      <c r="F33" s="104"/>
      <c r="G33" s="102"/>
      <c r="H33" s="104"/>
      <c r="I33" s="102"/>
      <c r="J33" s="104"/>
      <c r="K33" s="102"/>
      <c r="L33" s="105"/>
      <c r="M33" s="102"/>
      <c r="N33" s="106"/>
    </row>
    <row r="34" spans="1:14" ht="13.9" x14ac:dyDescent="0.35">
      <c r="A34" s="226">
        <v>2011</v>
      </c>
      <c r="B34" s="107"/>
      <c r="C34" s="108"/>
      <c r="D34" s="109"/>
      <c r="E34" s="110"/>
      <c r="F34" s="111"/>
      <c r="G34" s="108"/>
      <c r="H34" s="111"/>
      <c r="I34" s="108"/>
      <c r="J34" s="111"/>
      <c r="K34" s="108"/>
      <c r="L34" s="112"/>
      <c r="M34" s="108"/>
      <c r="N34" s="113"/>
    </row>
    <row r="35" spans="1:14" ht="13.9" x14ac:dyDescent="0.35">
      <c r="A35" s="227">
        <v>2012</v>
      </c>
      <c r="B35" s="114"/>
      <c r="C35" s="115"/>
      <c r="D35" s="116"/>
      <c r="E35" s="117"/>
      <c r="F35" s="116"/>
      <c r="G35" s="115"/>
      <c r="H35" s="116"/>
      <c r="I35" s="115"/>
      <c r="J35" s="116"/>
      <c r="K35" s="118"/>
      <c r="L35" s="116"/>
      <c r="M35" s="115"/>
      <c r="N35" s="119"/>
    </row>
    <row r="36" spans="1:14" ht="13.9" x14ac:dyDescent="0.35">
      <c r="A36" s="228">
        <v>2013</v>
      </c>
      <c r="B36" s="120"/>
      <c r="C36" s="121"/>
      <c r="D36" s="122"/>
      <c r="E36" s="123"/>
      <c r="F36" s="122"/>
      <c r="G36" s="121"/>
      <c r="H36" s="122"/>
      <c r="I36" s="121"/>
      <c r="J36" s="122"/>
      <c r="K36" s="124"/>
      <c r="L36" s="122"/>
      <c r="M36" s="121"/>
      <c r="N36" s="125"/>
    </row>
    <row r="37" spans="1:14" ht="13.9" x14ac:dyDescent="0.35">
      <c r="A37" s="228">
        <v>2014</v>
      </c>
      <c r="B37" s="120"/>
      <c r="C37" s="121"/>
      <c r="D37" s="122"/>
      <c r="E37" s="123"/>
      <c r="F37" s="122"/>
      <c r="G37" s="121"/>
      <c r="H37" s="122"/>
      <c r="I37" s="121"/>
      <c r="J37" s="122"/>
      <c r="K37" s="124"/>
      <c r="L37" s="122"/>
      <c r="M37" s="121"/>
      <c r="N37" s="125"/>
    </row>
    <row r="38" spans="1:14" ht="13.9" x14ac:dyDescent="0.35">
      <c r="A38" s="228">
        <v>2015</v>
      </c>
      <c r="B38" s="120"/>
      <c r="C38" s="121"/>
      <c r="D38" s="122"/>
      <c r="E38" s="123"/>
      <c r="F38" s="122"/>
      <c r="G38" s="121"/>
      <c r="H38" s="122"/>
      <c r="I38" s="121"/>
      <c r="J38" s="122"/>
      <c r="K38" s="124"/>
      <c r="L38" s="122"/>
      <c r="M38" s="121"/>
      <c r="N38" s="125"/>
    </row>
    <row r="39" spans="1:14" ht="13.9" x14ac:dyDescent="0.35">
      <c r="A39" s="228">
        <v>2016</v>
      </c>
      <c r="B39" s="120"/>
      <c r="C39" s="121"/>
      <c r="D39" s="122"/>
      <c r="E39" s="123"/>
      <c r="F39" s="122"/>
      <c r="G39" s="121"/>
      <c r="H39" s="122"/>
      <c r="I39" s="121"/>
      <c r="J39" s="122"/>
      <c r="K39" s="124"/>
      <c r="L39" s="122"/>
      <c r="M39" s="121"/>
      <c r="N39" s="125"/>
    </row>
    <row r="40" spans="1:14" ht="13.9" x14ac:dyDescent="0.35">
      <c r="A40" s="228">
        <v>2017</v>
      </c>
      <c r="B40" s="120"/>
      <c r="C40" s="121"/>
      <c r="D40" s="122"/>
      <c r="E40" s="123"/>
      <c r="F40" s="122"/>
      <c r="G40" s="121"/>
      <c r="H40" s="122"/>
      <c r="I40" s="121"/>
      <c r="J40" s="122"/>
      <c r="K40" s="124"/>
      <c r="L40" s="122"/>
      <c r="M40" s="121"/>
      <c r="N40" s="125"/>
    </row>
    <row r="41" spans="1:14" ht="13.9" x14ac:dyDescent="0.35">
      <c r="A41" s="228">
        <v>2018</v>
      </c>
      <c r="B41" s="120"/>
      <c r="C41" s="121"/>
      <c r="D41" s="122"/>
      <c r="E41" s="123"/>
      <c r="F41" s="122"/>
      <c r="G41" s="121"/>
      <c r="H41" s="122"/>
      <c r="I41" s="121"/>
      <c r="J41" s="122"/>
      <c r="K41" s="124"/>
      <c r="L41" s="122"/>
      <c r="M41" s="121"/>
      <c r="N41" s="125"/>
    </row>
    <row r="42" spans="1:14" ht="13.9" x14ac:dyDescent="0.35">
      <c r="A42" s="228">
        <v>2019</v>
      </c>
      <c r="B42" s="120"/>
      <c r="C42" s="121"/>
      <c r="D42" s="122"/>
      <c r="E42" s="123"/>
      <c r="F42" s="122"/>
      <c r="G42" s="121"/>
      <c r="H42" s="122"/>
      <c r="I42" s="121"/>
      <c r="J42" s="122"/>
      <c r="K42" s="124"/>
      <c r="L42" s="122"/>
      <c r="M42" s="121"/>
      <c r="N42" s="125"/>
    </row>
    <row r="43" spans="1:14" ht="14.25" thickBot="1" x14ac:dyDescent="0.4">
      <c r="A43" s="229">
        <v>2020</v>
      </c>
      <c r="B43" s="134"/>
      <c r="C43" s="135"/>
      <c r="D43" s="136"/>
      <c r="E43" s="137"/>
      <c r="F43" s="136"/>
      <c r="G43" s="135"/>
      <c r="H43" s="136"/>
      <c r="I43" s="135"/>
      <c r="J43" s="136"/>
      <c r="K43" s="138"/>
      <c r="L43" s="136"/>
      <c r="M43" s="135"/>
      <c r="N43" s="139"/>
    </row>
    <row r="44" spans="1:14" ht="13.15" thickTop="1" x14ac:dyDescent="0.35">
      <c r="A44" s="230" t="s">
        <v>360</v>
      </c>
      <c r="B44" s="231"/>
      <c r="C44" s="231"/>
      <c r="D44" s="231"/>
      <c r="E44" s="231"/>
      <c r="F44" s="231"/>
      <c r="G44" s="231"/>
      <c r="H44" s="231"/>
      <c r="I44" s="231"/>
      <c r="J44" s="231"/>
      <c r="K44" s="231"/>
      <c r="L44" s="231"/>
      <c r="M44" s="231"/>
      <c r="N44" s="231"/>
    </row>
    <row r="45" spans="1:14" ht="13.9" x14ac:dyDescent="0.35">
      <c r="A45" s="232" t="s">
        <v>329</v>
      </c>
      <c r="B45" s="231"/>
      <c r="C45" s="233"/>
      <c r="D45" s="231"/>
      <c r="E45" s="233"/>
      <c r="F45" s="231"/>
      <c r="G45" s="233"/>
      <c r="H45" s="231"/>
      <c r="I45" s="233"/>
      <c r="J45" s="231"/>
      <c r="K45" s="233"/>
      <c r="L45" s="231"/>
      <c r="M45" s="233"/>
      <c r="N45" s="231"/>
    </row>
    <row r="46" spans="1:14" ht="13.9" x14ac:dyDescent="0.35">
      <c r="A46" s="232" t="s">
        <v>330</v>
      </c>
      <c r="B46" s="231"/>
      <c r="C46" s="233"/>
      <c r="D46" s="231"/>
      <c r="E46" s="233"/>
      <c r="F46" s="231"/>
      <c r="G46" s="233"/>
      <c r="H46" s="231"/>
      <c r="I46" s="233"/>
      <c r="J46" s="231"/>
      <c r="K46" s="233"/>
      <c r="L46" s="231"/>
      <c r="M46" s="233"/>
      <c r="N46" s="231"/>
    </row>
    <row r="47" spans="1:14" x14ac:dyDescent="0.35">
      <c r="A47" s="24" t="s">
        <v>28</v>
      </c>
      <c r="B47" s="25"/>
      <c r="C47" s="24" t="s">
        <v>29</v>
      </c>
      <c r="D47" s="25"/>
      <c r="E47" s="25"/>
      <c r="F47" s="25"/>
      <c r="G47" s="25"/>
      <c r="H47" s="25"/>
      <c r="I47" s="25"/>
      <c r="J47" s="25"/>
      <c r="K47" s="25"/>
      <c r="L47" s="25"/>
      <c r="M47" s="25"/>
      <c r="N47" s="212"/>
    </row>
    <row r="48" spans="1:14" ht="24" customHeight="1" x14ac:dyDescent="0.35">
      <c r="A48" s="25" t="s">
        <v>30</v>
      </c>
      <c r="B48" s="25" t="s">
        <v>42</v>
      </c>
      <c r="C48" s="255"/>
      <c r="D48" s="255"/>
      <c r="E48" s="255"/>
      <c r="F48" s="255"/>
      <c r="G48" s="255"/>
      <c r="H48" s="255"/>
      <c r="I48" s="255"/>
      <c r="J48" s="255"/>
      <c r="K48" s="255"/>
      <c r="L48" s="255"/>
      <c r="M48" s="255"/>
      <c r="N48" s="213"/>
    </row>
    <row r="49" spans="1:14" ht="23.25" x14ac:dyDescent="0.35">
      <c r="A49" s="25" t="s">
        <v>30</v>
      </c>
      <c r="B49" s="214" t="s">
        <v>43</v>
      </c>
      <c r="C49" s="255"/>
      <c r="D49" s="255"/>
      <c r="E49" s="255"/>
      <c r="F49" s="255"/>
      <c r="G49" s="255"/>
      <c r="H49" s="255"/>
      <c r="I49" s="255"/>
      <c r="J49" s="255"/>
      <c r="K49" s="255"/>
      <c r="L49" s="255"/>
      <c r="M49" s="255"/>
      <c r="N49" s="213"/>
    </row>
    <row r="50" spans="1:14" ht="24" customHeight="1" x14ac:dyDescent="0.35">
      <c r="A50" s="25" t="s">
        <v>30</v>
      </c>
      <c r="B50" s="25" t="s">
        <v>31</v>
      </c>
      <c r="C50" s="255"/>
      <c r="D50" s="255"/>
      <c r="E50" s="255"/>
      <c r="F50" s="255"/>
      <c r="G50" s="255"/>
      <c r="H50" s="255"/>
      <c r="I50" s="255"/>
      <c r="J50" s="255"/>
      <c r="K50" s="255"/>
      <c r="L50" s="255"/>
      <c r="M50" s="255"/>
      <c r="N50" s="213"/>
    </row>
    <row r="51" spans="1:14" ht="24" customHeight="1" x14ac:dyDescent="0.35">
      <c r="A51" s="26" t="s">
        <v>32</v>
      </c>
      <c r="B51" s="26" t="s">
        <v>33</v>
      </c>
      <c r="C51" s="255"/>
      <c r="D51" s="255"/>
      <c r="E51" s="255"/>
      <c r="F51" s="255"/>
      <c r="G51" s="255"/>
      <c r="H51" s="255"/>
      <c r="I51" s="255"/>
      <c r="J51" s="255"/>
      <c r="K51" s="255"/>
      <c r="L51" s="255"/>
      <c r="M51" s="255"/>
      <c r="N51" s="213"/>
    </row>
    <row r="52" spans="1:14" ht="24" customHeight="1" x14ac:dyDescent="0.35">
      <c r="A52" s="25" t="s">
        <v>34</v>
      </c>
      <c r="B52" s="25" t="s">
        <v>35</v>
      </c>
      <c r="C52" s="255"/>
      <c r="D52" s="255"/>
      <c r="E52" s="255"/>
      <c r="F52" s="255"/>
      <c r="G52" s="255"/>
      <c r="H52" s="255"/>
      <c r="I52" s="255"/>
      <c r="J52" s="255"/>
      <c r="K52" s="255"/>
      <c r="L52" s="255"/>
      <c r="M52" s="255"/>
      <c r="N52" s="213"/>
    </row>
    <row r="53" spans="1:14" ht="24" customHeight="1" x14ac:dyDescent="0.35">
      <c r="A53" s="26" t="s">
        <v>5</v>
      </c>
      <c r="B53" s="26" t="s">
        <v>36</v>
      </c>
      <c r="C53" s="255"/>
      <c r="D53" s="255"/>
      <c r="E53" s="255"/>
      <c r="F53" s="255"/>
      <c r="G53" s="255"/>
      <c r="H53" s="255"/>
      <c r="I53" s="255"/>
      <c r="J53" s="255"/>
      <c r="K53" s="255"/>
      <c r="L53" s="255"/>
      <c r="M53" s="255"/>
      <c r="N53" s="213"/>
    </row>
    <row r="54" spans="1:14" ht="24" customHeight="1" x14ac:dyDescent="0.35">
      <c r="A54" s="25" t="s">
        <v>37</v>
      </c>
      <c r="B54" s="25" t="s">
        <v>38</v>
      </c>
      <c r="C54" s="255"/>
      <c r="D54" s="255"/>
      <c r="E54" s="255"/>
      <c r="F54" s="255"/>
      <c r="G54" s="255"/>
      <c r="H54" s="255"/>
      <c r="I54" s="255"/>
      <c r="J54" s="255"/>
      <c r="K54" s="255"/>
      <c r="L54" s="255"/>
      <c r="M54" s="255"/>
      <c r="N54" s="213"/>
    </row>
    <row r="55" spans="1:14" ht="24" customHeight="1" x14ac:dyDescent="0.35">
      <c r="A55" s="26" t="s">
        <v>3</v>
      </c>
      <c r="B55" s="26" t="s">
        <v>39</v>
      </c>
      <c r="C55" s="255"/>
      <c r="D55" s="255"/>
      <c r="E55" s="255"/>
      <c r="F55" s="255"/>
      <c r="G55" s="255"/>
      <c r="H55" s="255"/>
      <c r="I55" s="255"/>
      <c r="J55" s="255"/>
      <c r="K55" s="255"/>
      <c r="L55" s="255"/>
      <c r="M55" s="255"/>
      <c r="N55" s="213"/>
    </row>
    <row r="56" spans="1:14" ht="24" customHeight="1" x14ac:dyDescent="0.35">
      <c r="A56" s="25" t="s">
        <v>2</v>
      </c>
      <c r="B56" s="25" t="s">
        <v>40</v>
      </c>
      <c r="C56" s="255"/>
      <c r="D56" s="255"/>
      <c r="E56" s="255"/>
      <c r="F56" s="255"/>
      <c r="G56" s="255"/>
      <c r="H56" s="255"/>
      <c r="I56" s="255"/>
      <c r="J56" s="255"/>
      <c r="K56" s="255"/>
      <c r="L56" s="255"/>
      <c r="M56" s="255"/>
      <c r="N56" s="213"/>
    </row>
    <row r="57" spans="1:14" ht="24" customHeight="1" x14ac:dyDescent="0.35">
      <c r="A57" s="232"/>
      <c r="B57" s="232"/>
      <c r="C57" s="234" t="str">
        <f>CountryCurrency</f>
        <v>CURRENCY</v>
      </c>
      <c r="D57" s="232"/>
      <c r="E57" s="232"/>
      <c r="F57" s="232"/>
      <c r="G57" s="232"/>
      <c r="H57" s="232"/>
      <c r="I57" s="232"/>
      <c r="J57" s="232"/>
      <c r="K57" s="232"/>
      <c r="L57" s="232"/>
      <c r="M57" s="232"/>
      <c r="N57" s="232"/>
    </row>
    <row r="78" spans="14:14" x14ac:dyDescent="0.35">
      <c r="N78"/>
    </row>
    <row r="79" spans="14:14" x14ac:dyDescent="0.35">
      <c r="N79"/>
    </row>
    <row r="88" spans="1:13" x14ac:dyDescent="0.35">
      <c r="A88"/>
      <c r="B88"/>
      <c r="C88"/>
      <c r="D88"/>
      <c r="E88"/>
      <c r="F88"/>
      <c r="G88"/>
      <c r="H88"/>
      <c r="I88"/>
      <c r="J88"/>
      <c r="K88"/>
      <c r="L88"/>
      <c r="M88"/>
    </row>
    <row r="89" spans="1:13" x14ac:dyDescent="0.35">
      <c r="A89"/>
      <c r="B89"/>
      <c r="C89"/>
      <c r="D89"/>
      <c r="E89"/>
      <c r="F89"/>
      <c r="G89"/>
      <c r="H89"/>
      <c r="I89"/>
      <c r="J89"/>
      <c r="K89"/>
      <c r="L89"/>
      <c r="M89"/>
    </row>
  </sheetData>
  <sheetProtection selectLockedCells="1"/>
  <mergeCells count="24">
    <mergeCell ref="C53:M53"/>
    <mergeCell ref="C54:M54"/>
    <mergeCell ref="C55:M55"/>
    <mergeCell ref="C56:M56"/>
    <mergeCell ref="C48:M48"/>
    <mergeCell ref="C49:M49"/>
    <mergeCell ref="C50:M50"/>
    <mergeCell ref="C51:M51"/>
    <mergeCell ref="C52:M52"/>
    <mergeCell ref="N12:N17"/>
    <mergeCell ref="C14:C17"/>
    <mergeCell ref="D14:D17"/>
    <mergeCell ref="E14:E17"/>
    <mergeCell ref="F14:F17"/>
    <mergeCell ref="I12:I17"/>
    <mergeCell ref="J12:J17"/>
    <mergeCell ref="K12:K17"/>
    <mergeCell ref="L12:L17"/>
    <mergeCell ref="M12:M17"/>
    <mergeCell ref="A12:A17"/>
    <mergeCell ref="B12:B17"/>
    <mergeCell ref="C12:F13"/>
    <mergeCell ref="G12:G17"/>
    <mergeCell ref="H12:H17"/>
  </mergeCells>
  <dataValidations count="1">
    <dataValidation type="list" allowBlank="1" showDropDown="1" showInputMessage="1" showErrorMessage="1" errorTitle="Invalid input" error="Please enter one of the following codes:_x000a_B - break in series_x000a_r - data has been revised_x000a_E - data is estimated_x000a_L - missing value; data exist but were not collected_x000a_P - data is provisional_x000a_M - data is not applicable" sqref="D18:D43 N18:N43 L18:L43 J18:J43 H18:H43 F18:F43">
      <formula1>"B,r,E,L,P,M"</formula1>
    </dataValidation>
  </dataValidations>
  <hyperlinks>
    <hyperlink ref="B12:B17" location="'TAB III'!C50" display="Note 1"/>
    <hyperlink ref="D14:D17" location="'TAB III'!C51" display="Note 2"/>
    <hyperlink ref="F14:F17" location="'TAB III'!C52" display="Note 3"/>
    <hyperlink ref="H12:H17" location="'TAB III'!C53" display="Note 4"/>
    <hyperlink ref="J12:J17" location="'TAB III'!C54" display="Note 5"/>
    <hyperlink ref="L12:L17" location="'TAB III'!C55" display="Note 6"/>
    <hyperlink ref="N12:N17" location="'TAB III'!C56" display="Note 7"/>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B76"/>
  <sheetViews>
    <sheetView zoomScaleNormal="100" workbookViewId="0">
      <selection activeCell="B27" sqref="B27"/>
    </sheetView>
  </sheetViews>
  <sheetFormatPr defaultRowHeight="12.75" x14ac:dyDescent="0.35"/>
  <cols>
    <col min="1" max="1" width="4.73046875" customWidth="1"/>
    <col min="2" max="2" width="145.73046875" style="75" customWidth="1"/>
  </cols>
  <sheetData>
    <row r="2" spans="1:2" ht="19.899999999999999" x14ac:dyDescent="0.35">
      <c r="B2" s="171" t="s">
        <v>217</v>
      </c>
    </row>
    <row r="3" spans="1:2" ht="15" x14ac:dyDescent="0.35">
      <c r="B3" s="172" t="s">
        <v>373</v>
      </c>
    </row>
    <row r="4" spans="1:2" x14ac:dyDescent="0.35">
      <c r="B4" s="173" t="s">
        <v>371</v>
      </c>
    </row>
    <row r="5" spans="1:2" x14ac:dyDescent="0.35">
      <c r="B5" s="174"/>
    </row>
    <row r="6" spans="1:2" ht="13.15" x14ac:dyDescent="0.35">
      <c r="B6" s="175"/>
    </row>
    <row r="7" spans="1:2" s="68" customFormat="1" ht="15" x14ac:dyDescent="0.35">
      <c r="A7" s="67" t="s">
        <v>218</v>
      </c>
      <c r="B7" s="176" t="s">
        <v>223</v>
      </c>
    </row>
    <row r="8" spans="1:2" x14ac:dyDescent="0.35">
      <c r="B8" s="177"/>
    </row>
    <row r="9" spans="1:2" ht="52.5" x14ac:dyDescent="0.35">
      <c r="B9" s="178" t="s">
        <v>386</v>
      </c>
    </row>
    <row r="10" spans="1:2" ht="13.15" x14ac:dyDescent="0.35">
      <c r="B10" s="175"/>
    </row>
    <row r="11" spans="1:2" ht="94.5" customHeight="1" x14ac:dyDescent="0.35">
      <c r="B11" s="178" t="s">
        <v>387</v>
      </c>
    </row>
    <row r="12" spans="1:2" ht="13.15" x14ac:dyDescent="0.35">
      <c r="B12" s="175"/>
    </row>
    <row r="13" spans="1:2" ht="65.650000000000006" x14ac:dyDescent="0.35">
      <c r="B13" s="178" t="s">
        <v>394</v>
      </c>
    </row>
    <row r="14" spans="1:2" ht="13.15" x14ac:dyDescent="0.35">
      <c r="B14" s="178"/>
    </row>
    <row r="15" spans="1:2" ht="93.75" customHeight="1" x14ac:dyDescent="0.35">
      <c r="B15" s="178" t="s">
        <v>388</v>
      </c>
    </row>
    <row r="16" spans="1:2" ht="13.15" x14ac:dyDescent="0.35">
      <c r="B16" s="178"/>
    </row>
    <row r="17" spans="1:2" ht="65.650000000000006" x14ac:dyDescent="0.35">
      <c r="B17" s="178" t="s">
        <v>393</v>
      </c>
    </row>
    <row r="18" spans="1:2" ht="13.15" x14ac:dyDescent="0.35">
      <c r="B18" s="178"/>
    </row>
    <row r="19" spans="1:2" ht="15" x14ac:dyDescent="0.35">
      <c r="A19" s="67" t="s">
        <v>219</v>
      </c>
      <c r="B19" s="176" t="s">
        <v>224</v>
      </c>
    </row>
    <row r="20" spans="1:2" x14ac:dyDescent="0.35">
      <c r="B20" s="177"/>
    </row>
    <row r="21" spans="1:2" ht="26.25" x14ac:dyDescent="0.35">
      <c r="B21" s="70" t="s">
        <v>379</v>
      </c>
    </row>
    <row r="22" spans="1:2" ht="13.15" x14ac:dyDescent="0.35">
      <c r="B22" s="178"/>
    </row>
    <row r="23" spans="1:2" ht="13.15" x14ac:dyDescent="0.35">
      <c r="B23" s="70" t="s">
        <v>380</v>
      </c>
    </row>
    <row r="24" spans="1:2" ht="13.15" x14ac:dyDescent="0.35">
      <c r="B24" s="178"/>
    </row>
    <row r="25" spans="1:2" ht="13.15" x14ac:dyDescent="0.35">
      <c r="B25" s="70" t="s">
        <v>381</v>
      </c>
    </row>
    <row r="26" spans="1:2" ht="13.15" x14ac:dyDescent="0.35">
      <c r="B26" s="179"/>
    </row>
    <row r="27" spans="1:2" ht="13.15" x14ac:dyDescent="0.35">
      <c r="B27" s="179" t="s">
        <v>389</v>
      </c>
    </row>
    <row r="28" spans="1:2" ht="13.15" x14ac:dyDescent="0.35">
      <c r="B28" s="179"/>
    </row>
    <row r="29" spans="1:2" ht="42" customHeight="1" x14ac:dyDescent="0.35">
      <c r="B29" s="178" t="s">
        <v>391</v>
      </c>
    </row>
    <row r="30" spans="1:2" ht="13.15" x14ac:dyDescent="0.35">
      <c r="B30" s="175"/>
    </row>
    <row r="31" spans="1:2" ht="15" x14ac:dyDescent="0.35">
      <c r="A31" s="67" t="s">
        <v>344</v>
      </c>
      <c r="B31" s="176" t="s">
        <v>345</v>
      </c>
    </row>
    <row r="32" spans="1:2" ht="26.25" x14ac:dyDescent="0.35">
      <c r="B32" s="178" t="s">
        <v>385</v>
      </c>
    </row>
    <row r="33" spans="1:2" x14ac:dyDescent="0.35">
      <c r="B33" s="180" t="s">
        <v>346</v>
      </c>
    </row>
    <row r="34" spans="1:2" ht="15" x14ac:dyDescent="0.35">
      <c r="A34" s="67"/>
      <c r="B34" s="176"/>
    </row>
    <row r="35" spans="1:2" ht="39.4" x14ac:dyDescent="0.35">
      <c r="A35" s="67"/>
      <c r="B35" s="178" t="s">
        <v>384</v>
      </c>
    </row>
    <row r="36" spans="1:2" ht="15" x14ac:dyDescent="0.35">
      <c r="A36" s="67"/>
      <c r="B36" s="176"/>
    </row>
    <row r="37" spans="1:2" ht="39.4" x14ac:dyDescent="0.35">
      <c r="B37" s="178" t="s">
        <v>383</v>
      </c>
    </row>
    <row r="38" spans="1:2" ht="13.15" x14ac:dyDescent="0.35">
      <c r="B38" s="178"/>
    </row>
    <row r="39" spans="1:2" ht="39.4" x14ac:dyDescent="0.35">
      <c r="B39" s="70" t="s">
        <v>382</v>
      </c>
    </row>
    <row r="40" spans="1:2" ht="13.15" x14ac:dyDescent="0.35">
      <c r="B40" s="179"/>
    </row>
    <row r="41" spans="1:2" ht="39.4" x14ac:dyDescent="0.35">
      <c r="B41" s="178" t="s">
        <v>390</v>
      </c>
    </row>
    <row r="42" spans="1:2" ht="13.15" x14ac:dyDescent="0.35">
      <c r="B42" s="179"/>
    </row>
    <row r="43" spans="1:2" ht="39.4" x14ac:dyDescent="0.35">
      <c r="B43" s="178" t="s">
        <v>392</v>
      </c>
    </row>
    <row r="44" spans="1:2" ht="13.15" x14ac:dyDescent="0.35">
      <c r="B44" s="179"/>
    </row>
    <row r="45" spans="1:2" x14ac:dyDescent="0.35">
      <c r="A45" s="69"/>
      <c r="B45" s="69"/>
    </row>
    <row r="46" spans="1:2" ht="13.15" x14ac:dyDescent="0.35">
      <c r="B46" s="179"/>
    </row>
    <row r="47" spans="1:2" ht="19.899999999999999" x14ac:dyDescent="0.35">
      <c r="B47" s="171" t="s">
        <v>222</v>
      </c>
    </row>
    <row r="48" spans="1:2" ht="19.899999999999999" x14ac:dyDescent="0.35">
      <c r="B48" s="171"/>
    </row>
    <row r="49" spans="1:2" ht="46.15" x14ac:dyDescent="0.35">
      <c r="B49" s="181" t="s">
        <v>235</v>
      </c>
    </row>
    <row r="50" spans="1:2" ht="15.4" x14ac:dyDescent="0.35">
      <c r="B50" s="181"/>
    </row>
    <row r="51" spans="1:2" ht="15.4" x14ac:dyDescent="0.35">
      <c r="B51" s="181"/>
    </row>
    <row r="52" spans="1:2" ht="15" x14ac:dyDescent="0.35">
      <c r="A52" s="67" t="s">
        <v>220</v>
      </c>
      <c r="B52" s="176" t="s">
        <v>225</v>
      </c>
    </row>
    <row r="53" spans="1:2" x14ac:dyDescent="0.35">
      <c r="B53" s="182"/>
    </row>
    <row r="54" spans="1:2" ht="26.25" x14ac:dyDescent="0.35">
      <c r="B54" s="70" t="s">
        <v>228</v>
      </c>
    </row>
    <row r="55" spans="1:2" x14ac:dyDescent="0.35">
      <c r="B55" s="182"/>
    </row>
    <row r="56" spans="1:2" ht="39.4" x14ac:dyDescent="0.35">
      <c r="B56" s="70" t="s">
        <v>227</v>
      </c>
    </row>
    <row r="57" spans="1:2" x14ac:dyDescent="0.35">
      <c r="B57" s="183"/>
    </row>
    <row r="58" spans="1:2" ht="26.25" x14ac:dyDescent="0.35">
      <c r="B58" s="70" t="s">
        <v>229</v>
      </c>
    </row>
    <row r="59" spans="1:2" ht="13.15" x14ac:dyDescent="0.35">
      <c r="B59" s="175"/>
    </row>
    <row r="60" spans="1:2" ht="13.15" x14ac:dyDescent="0.35">
      <c r="B60" s="179"/>
    </row>
    <row r="61" spans="1:2" ht="15" x14ac:dyDescent="0.35">
      <c r="A61" s="67" t="s">
        <v>221</v>
      </c>
      <c r="B61" s="176" t="s">
        <v>226</v>
      </c>
    </row>
    <row r="62" spans="1:2" x14ac:dyDescent="0.35">
      <c r="B62" s="182"/>
    </row>
    <row r="63" spans="1:2" ht="15" x14ac:dyDescent="0.35">
      <c r="B63" s="184" t="s">
        <v>231</v>
      </c>
    </row>
    <row r="64" spans="1:2" x14ac:dyDescent="0.35">
      <c r="B64" s="182"/>
    </row>
    <row r="65" spans="2:2" ht="52.5" x14ac:dyDescent="0.35">
      <c r="B65" s="70" t="s">
        <v>230</v>
      </c>
    </row>
    <row r="66" spans="2:2" x14ac:dyDescent="0.35">
      <c r="B66" s="183"/>
    </row>
    <row r="67" spans="2:2" ht="15" x14ac:dyDescent="0.35">
      <c r="B67" s="184" t="s">
        <v>232</v>
      </c>
    </row>
    <row r="68" spans="2:2" x14ac:dyDescent="0.35">
      <c r="B68" s="182"/>
    </row>
    <row r="69" spans="2:2" ht="39.4" x14ac:dyDescent="0.35">
      <c r="B69" s="70" t="s">
        <v>233</v>
      </c>
    </row>
    <row r="71" spans="2:2" ht="65.650000000000006" x14ac:dyDescent="0.35">
      <c r="B71" s="70" t="s">
        <v>234</v>
      </c>
    </row>
    <row r="75" spans="2:2" x14ac:dyDescent="0.35">
      <c r="B75" s="70"/>
    </row>
    <row r="76" spans="2:2" ht="13.15" x14ac:dyDescent="0.35">
      <c r="B76" s="179"/>
    </row>
  </sheetData>
  <hyperlinks>
    <hyperlink ref="B4"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25"/>
  <sheetViews>
    <sheetView zoomScaleNormal="100" workbookViewId="0">
      <selection activeCell="B9" sqref="B9:I12"/>
    </sheetView>
  </sheetViews>
  <sheetFormatPr defaultColWidth="11.59765625" defaultRowHeight="90" customHeight="1" x14ac:dyDescent="0.4"/>
  <cols>
    <col min="1" max="2" width="19.1328125" style="165" customWidth="1"/>
    <col min="3" max="3" width="21.265625" style="165" customWidth="1"/>
    <col min="4" max="4" width="16.265625" style="165" customWidth="1"/>
    <col min="5" max="5" width="19.1328125" style="165" customWidth="1"/>
    <col min="6" max="6" width="22.59765625" style="165" customWidth="1"/>
    <col min="7" max="7" width="19.86328125" style="165" customWidth="1"/>
    <col min="8" max="8" width="17.265625" style="165" customWidth="1"/>
    <col min="9" max="9" width="20.1328125" style="165" customWidth="1"/>
    <col min="10" max="16384" width="11.59765625" style="165"/>
  </cols>
  <sheetData>
    <row r="1" spans="1:11" ht="12.75" customHeight="1" x14ac:dyDescent="0.4"/>
    <row r="2" spans="1:11" ht="37.5" customHeight="1" x14ac:dyDescent="0.4">
      <c r="A2" s="290" t="s">
        <v>348</v>
      </c>
      <c r="B2" s="290"/>
      <c r="C2" s="290"/>
      <c r="D2" s="290"/>
      <c r="E2" s="290"/>
      <c r="F2" s="290"/>
      <c r="G2" s="290"/>
      <c r="H2" s="290"/>
      <c r="I2" s="290"/>
    </row>
    <row r="3" spans="1:11" ht="90" customHeight="1" x14ac:dyDescent="0.4">
      <c r="A3" s="292" t="s">
        <v>347</v>
      </c>
      <c r="B3" s="291" t="s">
        <v>354</v>
      </c>
      <c r="C3" s="291"/>
      <c r="D3" s="291"/>
      <c r="E3" s="291"/>
      <c r="F3" s="291"/>
      <c r="G3" s="291"/>
      <c r="H3" s="291"/>
      <c r="I3" s="291"/>
      <c r="K3" s="166"/>
    </row>
    <row r="4" spans="1:11" ht="90" customHeight="1" x14ac:dyDescent="0.4">
      <c r="A4" s="292"/>
      <c r="B4" s="291"/>
      <c r="C4" s="291"/>
      <c r="D4" s="291"/>
      <c r="E4" s="291"/>
      <c r="F4" s="291"/>
      <c r="G4" s="291"/>
      <c r="H4" s="291"/>
      <c r="I4" s="291"/>
    </row>
    <row r="5" spans="1:11" ht="90" customHeight="1" x14ac:dyDescent="0.4">
      <c r="A5" s="292"/>
      <c r="B5" s="291"/>
      <c r="C5" s="291"/>
      <c r="D5" s="291"/>
      <c r="E5" s="291"/>
      <c r="F5" s="291"/>
      <c r="G5" s="291"/>
      <c r="H5" s="291"/>
      <c r="I5" s="291"/>
    </row>
    <row r="6" spans="1:11" ht="90" customHeight="1" x14ac:dyDescent="0.4">
      <c r="A6" s="292"/>
      <c r="B6" s="291"/>
      <c r="C6" s="291"/>
      <c r="D6" s="291"/>
      <c r="E6" s="291"/>
      <c r="F6" s="291"/>
      <c r="G6" s="291"/>
      <c r="H6" s="291"/>
      <c r="I6" s="291"/>
    </row>
    <row r="7" spans="1:11" ht="90" customHeight="1" x14ac:dyDescent="0.4">
      <c r="A7" s="292"/>
      <c r="B7" s="291"/>
      <c r="C7" s="291"/>
      <c r="D7" s="291"/>
      <c r="E7" s="291"/>
      <c r="F7" s="291"/>
      <c r="G7" s="291"/>
      <c r="H7" s="291"/>
      <c r="I7" s="291"/>
    </row>
    <row r="8" spans="1:11" ht="90" customHeight="1" x14ac:dyDescent="0.4">
      <c r="A8" s="292"/>
      <c r="B8" s="291"/>
      <c r="C8" s="291"/>
      <c r="D8" s="291"/>
      <c r="E8" s="291"/>
      <c r="F8" s="291"/>
      <c r="G8" s="291"/>
      <c r="H8" s="291"/>
      <c r="I8" s="291"/>
    </row>
    <row r="9" spans="1:11" ht="90" customHeight="1" x14ac:dyDescent="0.4">
      <c r="A9" s="292" t="s">
        <v>349</v>
      </c>
      <c r="B9" s="291" t="s">
        <v>355</v>
      </c>
      <c r="C9" s="291"/>
      <c r="D9" s="291"/>
      <c r="E9" s="291"/>
      <c r="F9" s="291"/>
      <c r="G9" s="291"/>
      <c r="H9" s="291"/>
      <c r="I9" s="291"/>
    </row>
    <row r="10" spans="1:11" ht="90" customHeight="1" x14ac:dyDescent="0.4">
      <c r="A10" s="292"/>
      <c r="B10" s="291"/>
      <c r="C10" s="291"/>
      <c r="D10" s="291"/>
      <c r="E10" s="291"/>
      <c r="F10" s="291"/>
      <c r="G10" s="291"/>
      <c r="H10" s="291"/>
      <c r="I10" s="291"/>
    </row>
    <row r="11" spans="1:11" ht="90" customHeight="1" x14ac:dyDescent="0.4">
      <c r="A11" s="292"/>
      <c r="B11" s="291"/>
      <c r="C11" s="291"/>
      <c r="D11" s="291"/>
      <c r="E11" s="291"/>
      <c r="F11" s="291"/>
      <c r="G11" s="291"/>
      <c r="H11" s="291"/>
      <c r="I11" s="291"/>
    </row>
    <row r="12" spans="1:11" ht="90" customHeight="1" x14ac:dyDescent="0.4">
      <c r="A12" s="292"/>
      <c r="B12" s="291"/>
      <c r="C12" s="291"/>
      <c r="D12" s="291"/>
      <c r="E12" s="291"/>
      <c r="F12" s="291"/>
      <c r="G12" s="291"/>
      <c r="H12" s="291"/>
      <c r="I12" s="291"/>
    </row>
    <row r="13" spans="1:11" ht="90" customHeight="1" x14ac:dyDescent="0.4">
      <c r="A13" s="293" t="s">
        <v>353</v>
      </c>
      <c r="B13" s="291" t="s">
        <v>350</v>
      </c>
      <c r="C13" s="291"/>
      <c r="D13" s="291"/>
      <c r="E13" s="291"/>
      <c r="F13" s="291"/>
      <c r="G13" s="291"/>
      <c r="H13" s="291"/>
      <c r="I13" s="291"/>
    </row>
    <row r="14" spans="1:11" ht="90" customHeight="1" x14ac:dyDescent="0.4">
      <c r="A14" s="293"/>
      <c r="B14" s="291"/>
      <c r="C14" s="291"/>
      <c r="D14" s="291"/>
      <c r="E14" s="291"/>
      <c r="F14" s="291"/>
      <c r="G14" s="291"/>
      <c r="H14" s="291"/>
      <c r="I14" s="291"/>
    </row>
    <row r="15" spans="1:11" ht="90" customHeight="1" x14ac:dyDescent="0.4">
      <c r="A15" s="293"/>
      <c r="B15" s="291"/>
      <c r="C15" s="291"/>
      <c r="D15" s="291"/>
      <c r="E15" s="291"/>
      <c r="F15" s="291"/>
      <c r="G15" s="291"/>
      <c r="H15" s="291"/>
      <c r="I15" s="291"/>
    </row>
    <row r="16" spans="1:11" ht="90" customHeight="1" x14ac:dyDescent="0.4">
      <c r="A16" s="293"/>
      <c r="B16" s="291"/>
      <c r="C16" s="291"/>
      <c r="D16" s="291"/>
      <c r="E16" s="291"/>
      <c r="F16" s="291"/>
      <c r="G16" s="291"/>
      <c r="H16" s="291"/>
      <c r="I16" s="291"/>
    </row>
    <row r="17" spans="1:9" ht="90" customHeight="1" x14ac:dyDescent="0.4">
      <c r="A17" s="293"/>
      <c r="B17" s="291"/>
      <c r="C17" s="291"/>
      <c r="D17" s="291"/>
      <c r="E17" s="291"/>
      <c r="F17" s="291"/>
      <c r="G17" s="291"/>
      <c r="H17" s="291"/>
      <c r="I17" s="291"/>
    </row>
    <row r="18" spans="1:9" ht="90" customHeight="1" x14ac:dyDescent="0.4">
      <c r="A18" s="168" t="s">
        <v>358</v>
      </c>
      <c r="B18" s="291" t="s">
        <v>352</v>
      </c>
      <c r="C18" s="294"/>
      <c r="D18" s="294"/>
      <c r="E18" s="294"/>
      <c r="F18" s="294"/>
      <c r="G18" s="294"/>
      <c r="H18" s="294"/>
      <c r="I18" s="294"/>
    </row>
    <row r="19" spans="1:9" ht="90" customHeight="1" x14ac:dyDescent="0.4">
      <c r="A19" s="293" t="s">
        <v>351</v>
      </c>
      <c r="B19" s="291" t="s">
        <v>356</v>
      </c>
      <c r="C19" s="291"/>
      <c r="D19" s="291"/>
      <c r="E19" s="291"/>
      <c r="F19" s="291"/>
      <c r="G19" s="291"/>
      <c r="H19" s="291"/>
      <c r="I19" s="291"/>
    </row>
    <row r="20" spans="1:9" ht="90" customHeight="1" x14ac:dyDescent="0.4">
      <c r="A20" s="293"/>
      <c r="B20" s="291"/>
      <c r="C20" s="291"/>
      <c r="D20" s="291"/>
      <c r="E20" s="291"/>
      <c r="F20" s="291"/>
      <c r="G20" s="291"/>
      <c r="H20" s="291"/>
      <c r="I20" s="291"/>
    </row>
    <row r="21" spans="1:9" ht="90" customHeight="1" x14ac:dyDescent="0.4">
      <c r="A21" s="293"/>
      <c r="B21" s="291"/>
      <c r="C21" s="291"/>
      <c r="D21" s="291"/>
      <c r="E21" s="291"/>
      <c r="F21" s="291"/>
      <c r="G21" s="291"/>
      <c r="H21" s="291"/>
      <c r="I21" s="291"/>
    </row>
    <row r="22" spans="1:9" ht="90" customHeight="1" x14ac:dyDescent="0.4">
      <c r="A22" s="293"/>
      <c r="B22" s="291"/>
      <c r="C22" s="291"/>
      <c r="D22" s="291"/>
      <c r="E22" s="291"/>
      <c r="F22" s="291"/>
      <c r="G22" s="291"/>
      <c r="H22" s="291"/>
      <c r="I22" s="291"/>
    </row>
    <row r="23" spans="1:9" ht="51" customHeight="1" x14ac:dyDescent="0.4">
      <c r="A23" s="295" t="s">
        <v>357</v>
      </c>
      <c r="B23" s="296"/>
      <c r="C23" s="296"/>
      <c r="D23" s="296"/>
      <c r="E23" s="296"/>
      <c r="F23" s="296"/>
      <c r="G23" s="296"/>
      <c r="H23" s="296"/>
      <c r="I23" s="297"/>
    </row>
    <row r="24" spans="1:9" ht="90" customHeight="1" x14ac:dyDescent="0.4">
      <c r="A24" s="167"/>
    </row>
    <row r="25" spans="1:9" ht="90" customHeight="1" x14ac:dyDescent="0.4">
      <c r="A25" s="167"/>
    </row>
  </sheetData>
  <mergeCells count="11">
    <mergeCell ref="A23:I23"/>
    <mergeCell ref="A9:A12"/>
    <mergeCell ref="B9:I12"/>
    <mergeCell ref="A13:A17"/>
    <mergeCell ref="B13:I17"/>
    <mergeCell ref="A2:I2"/>
    <mergeCell ref="B3:I8"/>
    <mergeCell ref="A3:A8"/>
    <mergeCell ref="B19:I22"/>
    <mergeCell ref="A19:A22"/>
    <mergeCell ref="B18:I18"/>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
  <sheetViews>
    <sheetView workbookViewId="0">
      <selection activeCell="H33" sqref="H33"/>
    </sheetView>
  </sheetViews>
  <sheetFormatPr defaultRowHeight="12.75" x14ac:dyDescent="0.35"/>
  <sheetData>
    <row r="1" spans="2:2" ht="15" x14ac:dyDescent="0.4">
      <c r="B1" s="169" t="s">
        <v>359</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HiddenSettings</vt:lpstr>
      <vt:lpstr>Instructions</vt:lpstr>
      <vt:lpstr>TAB I</vt:lpstr>
      <vt:lpstr>TAB II</vt:lpstr>
      <vt:lpstr>TAB III</vt:lpstr>
      <vt:lpstr>Definition</vt:lpstr>
      <vt:lpstr>DataCoverage</vt:lpstr>
      <vt:lpstr>Notes</vt:lpstr>
      <vt:lpstr>CountryCode</vt:lpstr>
      <vt:lpstr>CountryCurrency</vt:lpstr>
      <vt:lpstr>CountryName</vt:lpstr>
      <vt:lpstr>ListOfCountries</vt:lpstr>
      <vt:lpstr>VariableList</vt:lpstr>
    </vt:vector>
  </TitlesOfParts>
  <Company>ECMT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barreto_m</dc:creator>
  <cp:lastModifiedBy>BARRETO Mario, ITF/QPA</cp:lastModifiedBy>
  <cp:lastPrinted>2013-02-19T15:22:24Z</cp:lastPrinted>
  <dcterms:created xsi:type="dcterms:W3CDTF">2009-12-14T15:42:05Z</dcterms:created>
  <dcterms:modified xsi:type="dcterms:W3CDTF">2021-10-05T09:06:11Z</dcterms:modified>
</cp:coreProperties>
</file>